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5480" windowHeight="5700" tabRatio="717" activeTab="1"/>
  </bookViews>
  <sheets>
    <sheet name="Notes" sheetId="1" r:id="rId1"/>
    <sheet name="Situation globale des OPC" sheetId="2" r:id="rId2"/>
  </sheets>
  <definedNames>
    <definedName name="_xlnm.Print_Titles" localSheetId="0">'Notes'!$5:$9</definedName>
    <definedName name="_xlnm.Print_Titles" localSheetId="1">'Situation globale des OPC'!$7:$9</definedName>
  </definedNames>
  <calcPr fullCalcOnLoad="1"/>
</workbook>
</file>

<file path=xl/sharedStrings.xml><?xml version="1.0" encoding="utf-8"?>
<sst xmlns="http://schemas.openxmlformats.org/spreadsheetml/2006/main" count="56" uniqueCount="23">
  <si>
    <t>Nombre 
d'OPC</t>
  </si>
  <si>
    <t>Actifs nets</t>
  </si>
  <si>
    <t>Variation mensuelle en termes bruts</t>
  </si>
  <si>
    <t>Variation mensuelle en %</t>
  </si>
  <si>
    <t>Variation annuelle en termes bruts</t>
  </si>
  <si>
    <t>Variation annuelle en %</t>
  </si>
  <si>
    <t xml:space="preserve"> </t>
  </si>
  <si>
    <t>Emissions de parts</t>
  </si>
  <si>
    <t>Rachats de parts</t>
  </si>
  <si>
    <r>
      <t xml:space="preserve">Evolution de la situation globale des organismes de placement collectif </t>
    </r>
    <r>
      <rPr>
        <b/>
        <vertAlign val="superscript"/>
        <sz val="11"/>
        <color indexed="48"/>
        <rFont val="Arial"/>
        <family val="2"/>
      </rPr>
      <t>1)</t>
    </r>
  </si>
  <si>
    <r>
      <t xml:space="preserve">Investissement net en capital </t>
    </r>
    <r>
      <rPr>
        <vertAlign val="superscript"/>
        <sz val="11"/>
        <rFont val="Arial"/>
        <family val="2"/>
      </rPr>
      <t>2)</t>
    </r>
  </si>
  <si>
    <r>
      <t>Variation des marchés financiers</t>
    </r>
    <r>
      <rPr>
        <vertAlign val="superscript"/>
        <sz val="11"/>
        <rFont val="Arial"/>
        <family val="2"/>
      </rPr>
      <t xml:space="preserve"> 3)</t>
    </r>
  </si>
  <si>
    <t>Tableau 13.2</t>
  </si>
  <si>
    <t>Notes méthodologiques</t>
  </si>
  <si>
    <t>1.</t>
  </si>
  <si>
    <t xml:space="preserve">Source: Commission de surveillance du secteur financier </t>
  </si>
  <si>
    <t>2.</t>
  </si>
  <si>
    <t>3.</t>
  </si>
  <si>
    <t>Les données se rapportant aux années 1993 à 1998 ont été converties en euros sur base du taux de conversion 1 EUR = 40,3399 LUF.</t>
  </si>
  <si>
    <t>L'investissement net se définit comme le montant des émissions nettes diminué des rachats nets ajustés pour tenir compte des OPC entrés en liquidation.</t>
  </si>
  <si>
    <t>Il s'agit de la variation mensuelle de la VNI en termes bruts qui est due à la variation des marchés financiers.</t>
  </si>
  <si>
    <t>(en millions d'EUR)</t>
  </si>
  <si>
    <t>A partir de décembre 2016, les SICAR sont incluses dans les statistiques.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</si>
</sst>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&quot;€&quot;#,##0;&quot;€&quot;\-#,##0"/>
    <numFmt numFmtId="175" formatCode="&quot;€&quot;#,##0;[Red]&quot;€&quot;\-#,##0"/>
    <numFmt numFmtId="176" formatCode="&quot;€&quot;#,##0.00;&quot;€&quot;\-#,##0.00"/>
    <numFmt numFmtId="177" formatCode="&quot;€&quot;#,##0.00;[Red]&quot;€&quot;\-#,##0.00"/>
    <numFmt numFmtId="178" formatCode="_ &quot;€&quot;* #,##0_ ;_ &quot;€&quot;* \-#,##0_ ;_ &quot;€&quot;* &quot;-&quot;_ ;_ @_ "/>
    <numFmt numFmtId="179" formatCode="_ &quot;€&quot;* #,##0.00_ ;_ &quot;€&quot;* \-#,##0.00_ ;_ &quot;€&quot;* &quot;-&quot;??_ ;_ @_ 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\ \ @"/>
    <numFmt numFmtId="185" formatCode="#,##0\ \ "/>
    <numFmt numFmtId="186" formatCode="0.00\ \ "/>
    <numFmt numFmtId="187" formatCode="#,##0.0\ \ \ "/>
    <numFmt numFmtId="188" formatCode="#,##0.0\ \ "/>
    <numFmt numFmtId="189" formatCode="#\ ##0\ \ "/>
    <numFmt numFmtId="190" formatCode="#,##0.000"/>
    <numFmt numFmtId="191" formatCode="#,##0.0"/>
    <numFmt numFmtId="192" formatCode="###,0\ \ \.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right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right" vertical="center"/>
    </xf>
    <xf numFmtId="185" fontId="6" fillId="0" borderId="11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9" fontId="6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9" fontId="13" fillId="0" borderId="12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4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85" fontId="6" fillId="0" borderId="0" xfId="0" applyNumberFormat="1" applyFont="1" applyAlignment="1">
      <alignment/>
    </xf>
    <xf numFmtId="189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91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58" customWidth="1"/>
    <col min="2" max="13" width="9.140625" style="58" customWidth="1"/>
    <col min="14" max="14" width="9.140625" style="59" customWidth="1"/>
    <col min="15" max="15" width="9.140625" style="60" customWidth="1"/>
    <col min="16" max="16384" width="9.140625" style="58" customWidth="1"/>
  </cols>
  <sheetData>
    <row r="1" ht="14.25">
      <c r="A1" s="58" t="s">
        <v>13</v>
      </c>
    </row>
    <row r="3" spans="1:2" s="62" customFormat="1" ht="14.25">
      <c r="A3" s="61" t="s">
        <v>14</v>
      </c>
      <c r="B3" s="62" t="s">
        <v>15</v>
      </c>
    </row>
    <row r="4" s="62" customFormat="1" ht="14.25">
      <c r="B4" s="62" t="s">
        <v>18</v>
      </c>
    </row>
    <row r="5" spans="1:2" ht="14.25">
      <c r="A5" s="64"/>
      <c r="B5" s="65" t="s">
        <v>22</v>
      </c>
    </row>
    <row r="6" spans="1:2" ht="14.25">
      <c r="A6" s="63" t="s">
        <v>16</v>
      </c>
      <c r="B6" s="58" t="s">
        <v>19</v>
      </c>
    </row>
    <row r="7" spans="1:2" ht="14.25">
      <c r="A7" s="64" t="s">
        <v>17</v>
      </c>
      <c r="B7" s="58" t="s">
        <v>20</v>
      </c>
    </row>
    <row r="8" ht="14.25">
      <c r="A8" s="64"/>
    </row>
    <row r="9" ht="14.25">
      <c r="A9" s="64"/>
    </row>
    <row r="10" ht="14.25">
      <c r="A10" s="64"/>
    </row>
    <row r="11" spans="1:4" s="62" customFormat="1" ht="14.25">
      <c r="A11" s="64"/>
      <c r="B11" s="58"/>
      <c r="C11" s="58"/>
      <c r="D11" s="58"/>
    </row>
    <row r="12" ht="14.25">
      <c r="A12" s="64"/>
    </row>
    <row r="13" ht="14.25">
      <c r="A13" s="64"/>
    </row>
    <row r="14" ht="14.25">
      <c r="A14" s="64"/>
    </row>
    <row r="15" ht="14.25">
      <c r="A15" s="64"/>
    </row>
    <row r="16" ht="14.25">
      <c r="A16" s="64"/>
    </row>
    <row r="17" ht="14.25">
      <c r="A17" s="64"/>
    </row>
    <row r="18" ht="14.25">
      <c r="A18" s="64"/>
    </row>
    <row r="19" ht="14.25">
      <c r="A19" s="64"/>
    </row>
    <row r="20" ht="14.25">
      <c r="A20" s="64"/>
    </row>
    <row r="23" ht="14.25">
      <c r="C23" s="66" t="s">
        <v>6</v>
      </c>
    </row>
  </sheetData>
  <sheetProtection/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8"/>
  <sheetViews>
    <sheetView tabSelected="1" zoomScale="90" zoomScaleNormal="90" zoomScalePageLayoutView="0" workbookViewId="0" topLeftCell="A1">
      <pane ySplit="8" topLeftCell="A334" activePane="bottomLeft" state="frozen"/>
      <selection pane="topLeft" activeCell="A1" sqref="A1"/>
      <selection pane="bottomLeft" activeCell="K361" sqref="K361"/>
    </sheetView>
  </sheetViews>
  <sheetFormatPr defaultColWidth="9.140625" defaultRowHeight="12.75"/>
  <cols>
    <col min="1" max="1" width="12.7109375" style="51" customWidth="1"/>
    <col min="2" max="2" width="15.7109375" style="27" customWidth="1"/>
    <col min="3" max="8" width="15.7109375" style="28" customWidth="1"/>
    <col min="9" max="9" width="15.7109375" style="30" customWidth="1"/>
    <col min="10" max="10" width="15.7109375" style="28" customWidth="1"/>
    <col min="11" max="11" width="15.7109375" style="30" customWidth="1"/>
    <col min="12" max="12" width="12.7109375" style="78" customWidth="1"/>
    <col min="13" max="13" width="9.8515625" style="31" bestFit="1" customWidth="1"/>
    <col min="14" max="16384" width="9.140625" style="31" customWidth="1"/>
  </cols>
  <sheetData>
    <row r="1" spans="1:12" s="7" customFormat="1" ht="19.5" customHeight="1">
      <c r="A1" s="44" t="s">
        <v>12</v>
      </c>
      <c r="C1" s="8"/>
      <c r="D1" s="8"/>
      <c r="E1" s="8"/>
      <c r="F1" s="8"/>
      <c r="G1" s="8"/>
      <c r="H1" s="8"/>
      <c r="J1" s="8"/>
      <c r="L1" s="70"/>
    </row>
    <row r="2" spans="1:12" s="9" customFormat="1" ht="17.25">
      <c r="A2" s="45" t="s">
        <v>9</v>
      </c>
      <c r="C2" s="10"/>
      <c r="D2" s="10"/>
      <c r="E2" s="10"/>
      <c r="F2" s="10"/>
      <c r="G2" s="10"/>
      <c r="H2" s="10"/>
      <c r="J2" s="10"/>
      <c r="L2" s="71"/>
    </row>
    <row r="3" spans="1:12" s="9" customFormat="1" ht="14.25">
      <c r="A3" s="37" t="s">
        <v>21</v>
      </c>
      <c r="C3" s="10"/>
      <c r="D3" s="10"/>
      <c r="E3" s="10"/>
      <c r="F3" s="10"/>
      <c r="G3" s="10"/>
      <c r="H3" s="10"/>
      <c r="J3" s="10"/>
      <c r="L3" s="72"/>
    </row>
    <row r="4" spans="1:12" s="9" customFormat="1" ht="14.25">
      <c r="A4" s="46"/>
      <c r="C4" s="10" t="s">
        <v>6</v>
      </c>
      <c r="D4" s="10"/>
      <c r="E4" s="10"/>
      <c r="F4" s="10" t="s">
        <v>6</v>
      </c>
      <c r="G4" s="10"/>
      <c r="H4" s="10" t="s">
        <v>6</v>
      </c>
      <c r="J4" s="10"/>
      <c r="L4" s="73"/>
    </row>
    <row r="5" spans="1:12" s="9" customFormat="1" ht="14.25">
      <c r="A5" s="46"/>
      <c r="C5" s="10"/>
      <c r="D5" s="10"/>
      <c r="E5" s="10"/>
      <c r="F5" s="10"/>
      <c r="G5" s="10"/>
      <c r="H5" s="10"/>
      <c r="J5" s="10"/>
      <c r="L5" s="73"/>
    </row>
    <row r="6" spans="1:12" s="9" customFormat="1" ht="14.25">
      <c r="A6" s="47"/>
      <c r="B6" s="41"/>
      <c r="C6" s="42"/>
      <c r="D6" s="42"/>
      <c r="E6" s="42"/>
      <c r="F6" s="42"/>
      <c r="G6" s="42"/>
      <c r="H6" s="42"/>
      <c r="I6" s="41"/>
      <c r="J6" s="42"/>
      <c r="K6" s="43" t="s">
        <v>6</v>
      </c>
      <c r="L6" s="74"/>
    </row>
    <row r="7" spans="1:12" s="3" customFormat="1" ht="45">
      <c r="A7" s="48" t="s">
        <v>6</v>
      </c>
      <c r="B7" s="11" t="s">
        <v>0</v>
      </c>
      <c r="C7" s="12" t="s">
        <v>1</v>
      </c>
      <c r="D7" s="12" t="s">
        <v>7</v>
      </c>
      <c r="E7" s="12" t="s">
        <v>8</v>
      </c>
      <c r="F7" s="12" t="s">
        <v>10</v>
      </c>
      <c r="G7" s="12" t="s">
        <v>11</v>
      </c>
      <c r="H7" s="12" t="s">
        <v>2</v>
      </c>
      <c r="I7" s="13" t="s">
        <v>3</v>
      </c>
      <c r="J7" s="12" t="s">
        <v>4</v>
      </c>
      <c r="K7" s="13" t="s">
        <v>5</v>
      </c>
      <c r="L7" s="75" t="s">
        <v>6</v>
      </c>
    </row>
    <row r="8" spans="1:12" s="40" customFormat="1" ht="14.25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8">
        <v>12</v>
      </c>
    </row>
    <row r="9" spans="1:12" s="2" customFormat="1" ht="15">
      <c r="A9" s="49" t="s">
        <v>6</v>
      </c>
      <c r="B9" s="35" t="s">
        <v>6</v>
      </c>
      <c r="C9" s="14"/>
      <c r="D9" s="14"/>
      <c r="E9" s="14"/>
      <c r="F9" s="15"/>
      <c r="G9" s="15"/>
      <c r="H9" s="14"/>
      <c r="I9" s="16"/>
      <c r="J9" s="14"/>
      <c r="K9" s="16"/>
      <c r="L9" s="49" t="s">
        <v>6</v>
      </c>
    </row>
    <row r="10" spans="1:12" s="3" customFormat="1" ht="14.25">
      <c r="A10" s="68">
        <v>199312</v>
      </c>
      <c r="B10" s="36">
        <v>1175</v>
      </c>
      <c r="C10" s="17">
        <v>247077.95507673544</v>
      </c>
      <c r="D10" s="17">
        <v>18182.99004211711</v>
      </c>
      <c r="E10" s="17">
        <v>27364.966199717896</v>
      </c>
      <c r="F10" s="17">
        <f>D10-E10</f>
        <v>-9181.976157600784</v>
      </c>
      <c r="G10" s="18"/>
      <c r="H10" s="19"/>
      <c r="I10" s="20"/>
      <c r="J10" s="19"/>
      <c r="K10" s="20"/>
      <c r="L10" s="67">
        <f>A10</f>
        <v>199312</v>
      </c>
    </row>
    <row r="11" spans="1:12" s="3" customFormat="1" ht="14.25">
      <c r="A11" s="68">
        <v>199412</v>
      </c>
      <c r="B11" s="36">
        <v>1283</v>
      </c>
      <c r="C11" s="17">
        <v>247501.85300409768</v>
      </c>
      <c r="D11" s="17">
        <v>16375.846246520194</v>
      </c>
      <c r="E11" s="17">
        <v>16948.480288746377</v>
      </c>
      <c r="F11" s="17">
        <f>D11-E11</f>
        <v>-572.6340422261837</v>
      </c>
      <c r="G11" s="18"/>
      <c r="H11" s="19"/>
      <c r="I11" s="20"/>
      <c r="J11" s="19"/>
      <c r="K11" s="20"/>
      <c r="L11" s="67">
        <f aca="true" t="shared" si="0" ref="L11:L74">A11</f>
        <v>199412</v>
      </c>
    </row>
    <row r="12" spans="1:12" s="3" customFormat="1" ht="14.25">
      <c r="A12" s="69">
        <v>199501</v>
      </c>
      <c r="B12" s="36">
        <v>1328</v>
      </c>
      <c r="C12" s="17">
        <v>242065.54800582054</v>
      </c>
      <c r="D12" s="17">
        <v>11685.700757810506</v>
      </c>
      <c r="E12" s="17">
        <v>14095.225818606392</v>
      </c>
      <c r="F12" s="17">
        <f aca="true" t="shared" si="1" ref="F12:F23">D12-E12</f>
        <v>-2409.525060795886</v>
      </c>
      <c r="G12" s="18"/>
      <c r="H12" s="19"/>
      <c r="I12" s="20"/>
      <c r="J12" s="19"/>
      <c r="K12" s="20"/>
      <c r="L12" s="67">
        <f t="shared" si="0"/>
        <v>199501</v>
      </c>
    </row>
    <row r="13" spans="1:12" s="3" customFormat="1" ht="14.25">
      <c r="A13" s="69">
        <v>199502</v>
      </c>
      <c r="B13" s="36">
        <v>1338</v>
      </c>
      <c r="C13" s="17">
        <v>237868.7106314096</v>
      </c>
      <c r="D13" s="17">
        <v>8715.936331027096</v>
      </c>
      <c r="E13" s="17">
        <v>10847.820644076955</v>
      </c>
      <c r="F13" s="17">
        <f t="shared" si="1"/>
        <v>-2131.884313049859</v>
      </c>
      <c r="G13" s="18">
        <v>-2064.9530613610823</v>
      </c>
      <c r="H13" s="17">
        <f aca="true" t="shared" si="2" ref="H13:H23">C13-C12</f>
        <v>-4196.837374410941</v>
      </c>
      <c r="I13" s="21">
        <f aca="true" t="shared" si="3" ref="I13:I23">(C13-C12)/C12*100</f>
        <v>-1.733760714395436</v>
      </c>
      <c r="J13" s="19"/>
      <c r="K13" s="20"/>
      <c r="L13" s="67">
        <f t="shared" si="0"/>
        <v>199502</v>
      </c>
    </row>
    <row r="14" spans="1:12" s="3" customFormat="1" ht="14.25">
      <c r="A14" s="69">
        <v>199503</v>
      </c>
      <c r="B14" s="36">
        <v>1333</v>
      </c>
      <c r="C14" s="17">
        <v>232452.23711511432</v>
      </c>
      <c r="D14" s="17">
        <v>10989.119953197702</v>
      </c>
      <c r="E14" s="17">
        <v>14090.267948110928</v>
      </c>
      <c r="F14" s="17">
        <f t="shared" si="1"/>
        <v>-3101.1479949132263</v>
      </c>
      <c r="G14" s="18">
        <v>-2315.3255213820594</v>
      </c>
      <c r="H14" s="17">
        <f t="shared" si="2"/>
        <v>-5416.473516295286</v>
      </c>
      <c r="I14" s="21">
        <f t="shared" si="3"/>
        <v>-2.277085330776608</v>
      </c>
      <c r="J14" s="19"/>
      <c r="K14" s="20"/>
      <c r="L14" s="67">
        <f t="shared" si="0"/>
        <v>199503</v>
      </c>
    </row>
    <row r="15" spans="1:12" s="3" customFormat="1" ht="14.25">
      <c r="A15" s="69">
        <v>199504</v>
      </c>
      <c r="B15" s="36">
        <v>1345</v>
      </c>
      <c r="C15" s="17">
        <v>236953.98352499635</v>
      </c>
      <c r="D15" s="17">
        <v>10996.5567589409</v>
      </c>
      <c r="E15" s="17">
        <v>9377.812042171647</v>
      </c>
      <c r="F15" s="17">
        <f t="shared" si="1"/>
        <v>1618.7447167692535</v>
      </c>
      <c r="G15" s="18">
        <v>2883.001693112781</v>
      </c>
      <c r="H15" s="17">
        <f t="shared" si="2"/>
        <v>4501.746409882035</v>
      </c>
      <c r="I15" s="21">
        <f t="shared" si="3"/>
        <v>1.9366328609058268</v>
      </c>
      <c r="J15" s="19"/>
      <c r="K15" s="20"/>
      <c r="L15" s="67">
        <f t="shared" si="0"/>
        <v>199504</v>
      </c>
    </row>
    <row r="16" spans="1:12" s="3" customFormat="1" ht="14.25">
      <c r="A16" s="69">
        <v>199505</v>
      </c>
      <c r="B16" s="36">
        <v>1353</v>
      </c>
      <c r="C16" s="17">
        <v>241192.96279861874</v>
      </c>
      <c r="D16" s="17">
        <v>10837.904903086026</v>
      </c>
      <c r="E16" s="17">
        <v>10483.417162660295</v>
      </c>
      <c r="F16" s="17">
        <f t="shared" si="1"/>
        <v>354.4877404257313</v>
      </c>
      <c r="G16" s="18">
        <v>3884.4915331966586</v>
      </c>
      <c r="H16" s="17">
        <f t="shared" si="2"/>
        <v>4238.97927362239</v>
      </c>
      <c r="I16" s="21">
        <f t="shared" si="3"/>
        <v>1.7889461956123724</v>
      </c>
      <c r="J16" s="19"/>
      <c r="K16" s="20"/>
      <c r="L16" s="67">
        <f t="shared" si="0"/>
        <v>199505</v>
      </c>
    </row>
    <row r="17" spans="1:12" s="3" customFormat="1" ht="14.25">
      <c r="A17" s="69">
        <v>199506</v>
      </c>
      <c r="B17" s="36">
        <v>1353</v>
      </c>
      <c r="C17" s="17">
        <v>240337.73013815106</v>
      </c>
      <c r="D17" s="17">
        <v>12179.008872109252</v>
      </c>
      <c r="E17" s="17">
        <v>12860.716065235658</v>
      </c>
      <c r="F17" s="17">
        <f t="shared" si="1"/>
        <v>-681.7071931264054</v>
      </c>
      <c r="G17" s="18">
        <v>-173.52546734127282</v>
      </c>
      <c r="H17" s="17">
        <f t="shared" si="2"/>
        <v>-855.2326604676782</v>
      </c>
      <c r="I17" s="21">
        <f t="shared" si="3"/>
        <v>-0.3545844167857189</v>
      </c>
      <c r="J17" s="19"/>
      <c r="K17" s="20"/>
      <c r="L17" s="67">
        <f t="shared" si="0"/>
        <v>199506</v>
      </c>
    </row>
    <row r="18" spans="1:12" s="3" customFormat="1" ht="14.25">
      <c r="A18" s="69">
        <v>199507</v>
      </c>
      <c r="B18" s="36">
        <v>1359</v>
      </c>
      <c r="C18" s="17">
        <v>245979.78676199</v>
      </c>
      <c r="D18" s="17">
        <v>11264.281765695998</v>
      </c>
      <c r="E18" s="17">
        <v>8946.47730906621</v>
      </c>
      <c r="F18" s="17">
        <f t="shared" si="1"/>
        <v>2317.8044566297885</v>
      </c>
      <c r="G18" s="18">
        <v>3324.2521672091407</v>
      </c>
      <c r="H18" s="17">
        <f t="shared" si="2"/>
        <v>5642.056623838929</v>
      </c>
      <c r="I18" s="21">
        <f t="shared" si="3"/>
        <v>2.3475534285007016</v>
      </c>
      <c r="J18" s="19"/>
      <c r="K18" s="20"/>
      <c r="L18" s="67">
        <f t="shared" si="0"/>
        <v>199507</v>
      </c>
    </row>
    <row r="19" spans="1:12" s="3" customFormat="1" ht="14.25">
      <c r="A19" s="69">
        <v>199508</v>
      </c>
      <c r="B19" s="36">
        <v>1374</v>
      </c>
      <c r="C19" s="17">
        <v>251530.12278166282</v>
      </c>
      <c r="D19" s="17">
        <v>10297.497019080365</v>
      </c>
      <c r="E19" s="17">
        <v>9370.37523642845</v>
      </c>
      <c r="F19" s="17">
        <f t="shared" si="1"/>
        <v>927.121782651915</v>
      </c>
      <c r="G19" s="18">
        <v>4623.214237020917</v>
      </c>
      <c r="H19" s="17">
        <f t="shared" si="2"/>
        <v>5550.336019672832</v>
      </c>
      <c r="I19" s="21">
        <f t="shared" si="3"/>
        <v>2.2564195589954457</v>
      </c>
      <c r="J19" s="19"/>
      <c r="K19" s="20"/>
      <c r="L19" s="67">
        <f t="shared" si="0"/>
        <v>199508</v>
      </c>
    </row>
    <row r="20" spans="1:12" s="3" customFormat="1" ht="14.25">
      <c r="A20" s="69">
        <v>199509</v>
      </c>
      <c r="B20" s="36">
        <v>1380</v>
      </c>
      <c r="C20" s="17">
        <v>251916.83668030906</v>
      </c>
      <c r="D20" s="17">
        <v>10280.144472346237</v>
      </c>
      <c r="E20" s="17">
        <v>10233.044702639323</v>
      </c>
      <c r="F20" s="17">
        <f t="shared" si="1"/>
        <v>47.09976970691423</v>
      </c>
      <c r="G20" s="18">
        <v>339.61412893932356</v>
      </c>
      <c r="H20" s="17">
        <f t="shared" si="2"/>
        <v>386.7138986462378</v>
      </c>
      <c r="I20" s="21">
        <f t="shared" si="3"/>
        <v>0.1537445671991817</v>
      </c>
      <c r="J20" s="19"/>
      <c r="K20" s="20"/>
      <c r="L20" s="67">
        <f t="shared" si="0"/>
        <v>199509</v>
      </c>
    </row>
    <row r="21" spans="1:12" s="3" customFormat="1" ht="14.25">
      <c r="A21" s="69">
        <v>199510</v>
      </c>
      <c r="B21" s="36">
        <v>1387</v>
      </c>
      <c r="C21" s="17">
        <v>253069.54157050463</v>
      </c>
      <c r="D21" s="17">
        <v>12709.501015123986</v>
      </c>
      <c r="E21" s="17">
        <v>10795.763003874576</v>
      </c>
      <c r="F21" s="17">
        <f t="shared" si="1"/>
        <v>1913.7380112494102</v>
      </c>
      <c r="G21" s="18">
        <v>-761.0331210538388</v>
      </c>
      <c r="H21" s="17">
        <f t="shared" si="2"/>
        <v>1152.7048901955714</v>
      </c>
      <c r="I21" s="21">
        <f t="shared" si="3"/>
        <v>0.4575735807838809</v>
      </c>
      <c r="J21" s="19"/>
      <c r="K21" s="20"/>
      <c r="L21" s="67">
        <f t="shared" si="0"/>
        <v>199510</v>
      </c>
    </row>
    <row r="22" spans="1:12" s="3" customFormat="1" ht="14.25">
      <c r="A22" s="69">
        <v>199511</v>
      </c>
      <c r="B22" s="36">
        <v>1388</v>
      </c>
      <c r="C22" s="17">
        <v>257615.90881484584</v>
      </c>
      <c r="D22" s="17">
        <v>13066.467690797448</v>
      </c>
      <c r="E22" s="17">
        <v>11774.94242672887</v>
      </c>
      <c r="F22" s="17">
        <f t="shared" si="1"/>
        <v>1291.5252640685776</v>
      </c>
      <c r="G22" s="18">
        <v>3254.8419802726294</v>
      </c>
      <c r="H22" s="17">
        <f t="shared" si="2"/>
        <v>4546.367244341207</v>
      </c>
      <c r="I22" s="21">
        <f t="shared" si="3"/>
        <v>1.7964893033461313</v>
      </c>
      <c r="J22" s="19"/>
      <c r="K22" s="20"/>
      <c r="L22" s="67">
        <f t="shared" si="0"/>
        <v>199511</v>
      </c>
    </row>
    <row r="23" spans="1:12" s="1" customFormat="1" ht="14.25">
      <c r="A23" s="69">
        <v>199512</v>
      </c>
      <c r="B23" s="36">
        <v>1384</v>
      </c>
      <c r="C23" s="17">
        <v>261797.8725777704</v>
      </c>
      <c r="D23" s="17">
        <v>16953.438159241843</v>
      </c>
      <c r="E23" s="17">
        <v>15057.05269472656</v>
      </c>
      <c r="F23" s="17">
        <f t="shared" si="1"/>
        <v>1896.3854645152824</v>
      </c>
      <c r="G23" s="18">
        <v>2285.5782984092875</v>
      </c>
      <c r="H23" s="17">
        <f t="shared" si="2"/>
        <v>4181.96376292457</v>
      </c>
      <c r="I23" s="21">
        <f t="shared" si="3"/>
        <v>1.623332884278602</v>
      </c>
      <c r="J23" s="17"/>
      <c r="K23" s="22"/>
      <c r="L23" s="67">
        <f t="shared" si="0"/>
        <v>199512</v>
      </c>
    </row>
    <row r="24" spans="1:12" s="3" customFormat="1" ht="14.25">
      <c r="A24" s="69">
        <v>199601</v>
      </c>
      <c r="B24" s="36">
        <v>1328</v>
      </c>
      <c r="C24" s="17">
        <v>271180</v>
      </c>
      <c r="D24" s="17">
        <v>16827.01246160749</v>
      </c>
      <c r="E24" s="17">
        <v>13817.585070860365</v>
      </c>
      <c r="F24" s="17">
        <f aca="true" t="shared" si="4" ref="F24:F35">D24-E24</f>
        <v>3009.427390747125</v>
      </c>
      <c r="G24" s="18">
        <v>6372.700031482465</v>
      </c>
      <c r="H24" s="17">
        <f>C24-C23</f>
        <v>9382.12742222959</v>
      </c>
      <c r="I24" s="21">
        <f>(C24-C23)/C23*100</f>
        <v>3.5837294359382197</v>
      </c>
      <c r="J24" s="17">
        <f aca="true" t="shared" si="5" ref="J24:J55">C24-C12</f>
        <v>29114.451994179457</v>
      </c>
      <c r="K24" s="21">
        <f aca="true" t="shared" si="6" ref="K24:K55">(C24-C12)/C12*100</f>
        <v>12.02750752183842</v>
      </c>
      <c r="L24" s="67">
        <f t="shared" si="0"/>
        <v>199601</v>
      </c>
    </row>
    <row r="25" spans="1:12" s="3" customFormat="1" ht="14.25">
      <c r="A25" s="69">
        <v>199602</v>
      </c>
      <c r="B25" s="36">
        <v>1338</v>
      </c>
      <c r="C25" s="17">
        <v>272997</v>
      </c>
      <c r="D25" s="17">
        <v>16549.371713861463</v>
      </c>
      <c r="E25" s="17">
        <v>12394.67623866197</v>
      </c>
      <c r="F25" s="17">
        <f t="shared" si="4"/>
        <v>4154.695475199493</v>
      </c>
      <c r="G25" s="18">
        <v>-2337.6954751994926</v>
      </c>
      <c r="H25" s="17">
        <f aca="true" t="shared" si="7" ref="H25:H35">C25-C24</f>
        <v>1817</v>
      </c>
      <c r="I25" s="21">
        <f aca="true" t="shared" si="8" ref="I25:I35">(C25-C24)/C24*100</f>
        <v>0.670034663323254</v>
      </c>
      <c r="J25" s="17">
        <f t="shared" si="5"/>
        <v>35128.2893685904</v>
      </c>
      <c r="K25" s="21">
        <f t="shared" si="6"/>
        <v>14.767931971945472</v>
      </c>
      <c r="L25" s="67">
        <f t="shared" si="0"/>
        <v>199602</v>
      </c>
    </row>
    <row r="26" spans="1:12" s="3" customFormat="1" ht="14.25">
      <c r="A26" s="69">
        <v>199603</v>
      </c>
      <c r="B26" s="36">
        <v>1333</v>
      </c>
      <c r="C26" s="17">
        <v>276237</v>
      </c>
      <c r="D26" s="17">
        <v>17595.482388404533</v>
      </c>
      <c r="E26" s="17">
        <v>15359.482794949912</v>
      </c>
      <c r="F26" s="17">
        <f t="shared" si="4"/>
        <v>2235.9995934546205</v>
      </c>
      <c r="G26" s="18">
        <v>1004.0004065453795</v>
      </c>
      <c r="H26" s="17">
        <f t="shared" si="7"/>
        <v>3240</v>
      </c>
      <c r="I26" s="21">
        <f t="shared" si="8"/>
        <v>1.1868262288596578</v>
      </c>
      <c r="J26" s="17">
        <f t="shared" si="5"/>
        <v>43784.762884885684</v>
      </c>
      <c r="K26" s="21">
        <f t="shared" si="6"/>
        <v>18.83602559746617</v>
      </c>
      <c r="L26" s="67">
        <f t="shared" si="0"/>
        <v>199603</v>
      </c>
    </row>
    <row r="27" spans="1:12" s="3" customFormat="1" ht="14.25">
      <c r="A27" s="69">
        <v>199604</v>
      </c>
      <c r="B27" s="36">
        <v>1345</v>
      </c>
      <c r="C27" s="17">
        <v>285724</v>
      </c>
      <c r="D27" s="17">
        <v>13262.303575368307</v>
      </c>
      <c r="E27" s="17">
        <v>10669.337306240224</v>
      </c>
      <c r="F27" s="17">
        <f t="shared" si="4"/>
        <v>2592.966269128083</v>
      </c>
      <c r="G27" s="18">
        <v>6894.033730871917</v>
      </c>
      <c r="H27" s="17">
        <f t="shared" si="7"/>
        <v>9487</v>
      </c>
      <c r="I27" s="21">
        <f t="shared" si="8"/>
        <v>3.434369762196954</v>
      </c>
      <c r="J27" s="17">
        <f t="shared" si="5"/>
        <v>48770.01647500365</v>
      </c>
      <c r="K27" s="21">
        <f t="shared" si="6"/>
        <v>20.58206228462029</v>
      </c>
      <c r="L27" s="67">
        <f t="shared" si="0"/>
        <v>199604</v>
      </c>
    </row>
    <row r="28" spans="1:12" s="3" customFormat="1" ht="14.25">
      <c r="A28" s="69">
        <v>199605</v>
      </c>
      <c r="B28" s="36">
        <v>1353</v>
      </c>
      <c r="C28" s="17">
        <v>288850</v>
      </c>
      <c r="D28" s="17">
        <v>12972.268151383616</v>
      </c>
      <c r="E28" s="17">
        <v>10609.842860294646</v>
      </c>
      <c r="F28" s="17">
        <f t="shared" si="4"/>
        <v>2362.42529108897</v>
      </c>
      <c r="G28" s="18">
        <v>763.57470891103</v>
      </c>
      <c r="H28" s="17">
        <f t="shared" si="7"/>
        <v>3126</v>
      </c>
      <c r="I28" s="21">
        <f t="shared" si="8"/>
        <v>1.0940628018647365</v>
      </c>
      <c r="J28" s="17">
        <f t="shared" si="5"/>
        <v>47657.03720138126</v>
      </c>
      <c r="K28" s="21">
        <f t="shared" si="6"/>
        <v>19.758883778533768</v>
      </c>
      <c r="L28" s="67">
        <f t="shared" si="0"/>
        <v>199605</v>
      </c>
    </row>
    <row r="29" spans="1:12" s="3" customFormat="1" ht="14.25">
      <c r="A29" s="69">
        <v>199606</v>
      </c>
      <c r="B29" s="36">
        <v>1353</v>
      </c>
      <c r="C29" s="17">
        <v>288957</v>
      </c>
      <c r="D29" s="17">
        <v>12136.8669728978</v>
      </c>
      <c r="E29" s="17">
        <v>12300.476699248138</v>
      </c>
      <c r="F29" s="17">
        <f t="shared" si="4"/>
        <v>-163.60972635033795</v>
      </c>
      <c r="G29" s="18">
        <v>270.60972635033795</v>
      </c>
      <c r="H29" s="17">
        <f t="shared" si="7"/>
        <v>107</v>
      </c>
      <c r="I29" s="21">
        <f t="shared" si="8"/>
        <v>0.037043448156482604</v>
      </c>
      <c r="J29" s="17">
        <f t="shared" si="5"/>
        <v>48619.26986184894</v>
      </c>
      <c r="K29" s="21">
        <f t="shared" si="6"/>
        <v>20.229561889388563</v>
      </c>
      <c r="L29" s="67">
        <f t="shared" si="0"/>
        <v>199606</v>
      </c>
    </row>
    <row r="30" spans="1:12" s="3" customFormat="1" ht="14.25">
      <c r="A30" s="69">
        <v>199607</v>
      </c>
      <c r="B30" s="36">
        <v>1359</v>
      </c>
      <c r="C30" s="17">
        <v>286260</v>
      </c>
      <c r="D30" s="17">
        <v>13242.472093386448</v>
      </c>
      <c r="E30" s="17">
        <v>11222.139866484547</v>
      </c>
      <c r="F30" s="17">
        <f t="shared" si="4"/>
        <v>2020.3322269019009</v>
      </c>
      <c r="G30" s="18">
        <v>-4717.332226901901</v>
      </c>
      <c r="H30" s="17">
        <f t="shared" si="7"/>
        <v>-2697</v>
      </c>
      <c r="I30" s="21">
        <f t="shared" si="8"/>
        <v>-0.933356866246535</v>
      </c>
      <c r="J30" s="17">
        <f t="shared" si="5"/>
        <v>40280.21323801001</v>
      </c>
      <c r="K30" s="21">
        <f t="shared" si="6"/>
        <v>16.37541595114282</v>
      </c>
      <c r="L30" s="67">
        <f t="shared" si="0"/>
        <v>199607</v>
      </c>
    </row>
    <row r="31" spans="1:12" s="3" customFormat="1" ht="14.25">
      <c r="A31" s="69">
        <v>199608</v>
      </c>
      <c r="B31" s="36">
        <v>1374</v>
      </c>
      <c r="C31" s="17">
        <v>290444</v>
      </c>
      <c r="D31" s="17">
        <v>10136.366227977758</v>
      </c>
      <c r="E31" s="17">
        <v>9058.029395214167</v>
      </c>
      <c r="F31" s="17">
        <f t="shared" si="4"/>
        <v>1078.3368327635908</v>
      </c>
      <c r="G31" s="18">
        <v>3105.663167236409</v>
      </c>
      <c r="H31" s="17">
        <f t="shared" si="7"/>
        <v>4184</v>
      </c>
      <c r="I31" s="21">
        <f t="shared" si="8"/>
        <v>1.4616083280933418</v>
      </c>
      <c r="J31" s="17">
        <f t="shared" si="5"/>
        <v>38913.87721833718</v>
      </c>
      <c r="K31" s="21">
        <f t="shared" si="6"/>
        <v>15.47086161609193</v>
      </c>
      <c r="L31" s="67">
        <f t="shared" si="0"/>
        <v>199608</v>
      </c>
    </row>
    <row r="32" spans="1:12" s="3" customFormat="1" ht="14.25">
      <c r="A32" s="69">
        <v>199609</v>
      </c>
      <c r="B32" s="36">
        <v>1380</v>
      </c>
      <c r="C32" s="17">
        <v>298275</v>
      </c>
      <c r="D32" s="17">
        <v>11316.339405898378</v>
      </c>
      <c r="E32" s="17">
        <v>9962.84076063649</v>
      </c>
      <c r="F32" s="17">
        <f t="shared" si="4"/>
        <v>1353.4986452618868</v>
      </c>
      <c r="G32" s="18">
        <v>6477.501354738113</v>
      </c>
      <c r="H32" s="17">
        <f t="shared" si="7"/>
        <v>7831</v>
      </c>
      <c r="I32" s="21">
        <f t="shared" si="8"/>
        <v>2.696216826651609</v>
      </c>
      <c r="J32" s="17">
        <f t="shared" si="5"/>
        <v>46358.16331969094</v>
      </c>
      <c r="K32" s="21">
        <f t="shared" si="6"/>
        <v>18.402169513791176</v>
      </c>
      <c r="L32" s="67">
        <f t="shared" si="0"/>
        <v>199609</v>
      </c>
    </row>
    <row r="33" spans="1:12" s="3" customFormat="1" ht="14.25">
      <c r="A33" s="69">
        <v>199610</v>
      </c>
      <c r="B33" s="36">
        <v>1387</v>
      </c>
      <c r="C33" s="17">
        <v>299896</v>
      </c>
      <c r="D33" s="17">
        <v>14489.376522995843</v>
      </c>
      <c r="E33" s="17">
        <v>13096.214913770238</v>
      </c>
      <c r="F33" s="17">
        <f t="shared" si="4"/>
        <v>1393.1616092256045</v>
      </c>
      <c r="G33" s="18">
        <v>227.83839077439552</v>
      </c>
      <c r="H33" s="17">
        <f t="shared" si="7"/>
        <v>1621</v>
      </c>
      <c r="I33" s="21">
        <f t="shared" si="8"/>
        <v>0.5434582180873355</v>
      </c>
      <c r="J33" s="17">
        <f t="shared" si="5"/>
        <v>46826.45842949537</v>
      </c>
      <c r="K33" s="21">
        <f t="shared" si="6"/>
        <v>18.503395603792807</v>
      </c>
      <c r="L33" s="67">
        <f t="shared" si="0"/>
        <v>199610</v>
      </c>
    </row>
    <row r="34" spans="1:12" s="3" customFormat="1" ht="14.25">
      <c r="A34" s="69">
        <v>199611</v>
      </c>
      <c r="B34" s="36">
        <v>1388</v>
      </c>
      <c r="C34" s="17">
        <v>306307</v>
      </c>
      <c r="D34" s="17">
        <v>12756.6007848309</v>
      </c>
      <c r="E34" s="17">
        <v>11093.235233602463</v>
      </c>
      <c r="F34" s="17">
        <f t="shared" si="4"/>
        <v>1663.3655512284367</v>
      </c>
      <c r="G34" s="18">
        <v>4747.634448771563</v>
      </c>
      <c r="H34" s="17">
        <f t="shared" si="7"/>
        <v>6411</v>
      </c>
      <c r="I34" s="21">
        <f t="shared" si="8"/>
        <v>2.1377410835756394</v>
      </c>
      <c r="J34" s="17">
        <f t="shared" si="5"/>
        <v>48691.09118515416</v>
      </c>
      <c r="K34" s="21">
        <f t="shared" si="6"/>
        <v>18.90065384904063</v>
      </c>
      <c r="L34" s="67">
        <f t="shared" si="0"/>
        <v>199611</v>
      </c>
    </row>
    <row r="35" spans="1:12" s="1" customFormat="1" ht="14.25">
      <c r="A35" s="69">
        <v>199612</v>
      </c>
      <c r="B35" s="36">
        <v>1384</v>
      </c>
      <c r="C35" s="17">
        <v>308605</v>
      </c>
      <c r="D35" s="17">
        <v>16403.11453424525</v>
      </c>
      <c r="E35" s="17">
        <v>15634.644607448208</v>
      </c>
      <c r="F35" s="17">
        <f t="shared" si="4"/>
        <v>768.4699267970427</v>
      </c>
      <c r="G35" s="18">
        <v>1529.5300732029573</v>
      </c>
      <c r="H35" s="17">
        <f t="shared" si="7"/>
        <v>2298</v>
      </c>
      <c r="I35" s="21">
        <f t="shared" si="8"/>
        <v>0.7502277127195918</v>
      </c>
      <c r="J35" s="17">
        <f t="shared" si="5"/>
        <v>46807.12742222959</v>
      </c>
      <c r="K35" s="21">
        <f t="shared" si="6"/>
        <v>17.879109162097922</v>
      </c>
      <c r="L35" s="67">
        <f t="shared" si="0"/>
        <v>199612</v>
      </c>
    </row>
    <row r="36" spans="1:12" s="1" customFormat="1" ht="14.25">
      <c r="A36" s="69">
        <v>199701</v>
      </c>
      <c r="B36" s="26">
        <v>1384</v>
      </c>
      <c r="C36" s="17">
        <v>320977</v>
      </c>
      <c r="D36" s="17">
        <v>18334.205092228785</v>
      </c>
      <c r="E36" s="17">
        <v>14697.607083805364</v>
      </c>
      <c r="F36" s="17">
        <f aca="true" t="shared" si="9" ref="F36:F47">D36-E36</f>
        <v>3636.5980084234216</v>
      </c>
      <c r="G36" s="23">
        <v>8735.401991576578</v>
      </c>
      <c r="H36" s="17">
        <f>C36-C35</f>
        <v>12372</v>
      </c>
      <c r="I36" s="21">
        <f>(C36-C35)/C35*100</f>
        <v>4.009008279191847</v>
      </c>
      <c r="J36" s="17">
        <f t="shared" si="5"/>
        <v>49797</v>
      </c>
      <c r="K36" s="21">
        <f t="shared" si="6"/>
        <v>18.363079873146987</v>
      </c>
      <c r="L36" s="67">
        <f t="shared" si="0"/>
        <v>199701</v>
      </c>
    </row>
    <row r="37" spans="1:12" s="1" customFormat="1" ht="14.25">
      <c r="A37" s="69">
        <v>199702</v>
      </c>
      <c r="B37" s="26">
        <v>1391</v>
      </c>
      <c r="C37" s="17">
        <v>331693</v>
      </c>
      <c r="D37" s="17">
        <v>17897.912488627884</v>
      </c>
      <c r="E37" s="17">
        <v>13847.332293833153</v>
      </c>
      <c r="F37" s="17">
        <f t="shared" si="9"/>
        <v>4050.580194794731</v>
      </c>
      <c r="G37" s="23">
        <v>6665.419805205269</v>
      </c>
      <c r="H37" s="17">
        <f aca="true" t="shared" si="10" ref="H37:H47">C37-C36</f>
        <v>10716</v>
      </c>
      <c r="I37" s="21">
        <f aca="true" t="shared" si="11" ref="I37:I47">(C37-C36)/C36*100</f>
        <v>3.3385569682562926</v>
      </c>
      <c r="J37" s="17">
        <f t="shared" si="5"/>
        <v>58696</v>
      </c>
      <c r="K37" s="21">
        <f t="shared" si="6"/>
        <v>21.50060257072422</v>
      </c>
      <c r="L37" s="67">
        <f t="shared" si="0"/>
        <v>199702</v>
      </c>
    </row>
    <row r="38" spans="1:12" s="1" customFormat="1" ht="14.25">
      <c r="A38" s="69">
        <v>199703</v>
      </c>
      <c r="B38" s="26">
        <v>1397</v>
      </c>
      <c r="C38" s="17">
        <v>331703</v>
      </c>
      <c r="D38" s="17">
        <v>17595.482388404533</v>
      </c>
      <c r="E38" s="17">
        <v>14633.154767364322</v>
      </c>
      <c r="F38" s="17">
        <f t="shared" si="9"/>
        <v>2962.327621040211</v>
      </c>
      <c r="G38" s="23">
        <v>-2952.327621040211</v>
      </c>
      <c r="H38" s="17">
        <f t="shared" si="10"/>
        <v>10</v>
      </c>
      <c r="I38" s="21">
        <f t="shared" si="11"/>
        <v>0.003014836007995345</v>
      </c>
      <c r="J38" s="17">
        <f t="shared" si="5"/>
        <v>55466</v>
      </c>
      <c r="K38" s="21">
        <f t="shared" si="6"/>
        <v>20.079134945716902</v>
      </c>
      <c r="L38" s="67">
        <f t="shared" si="0"/>
        <v>199703</v>
      </c>
    </row>
    <row r="39" spans="1:12" s="1" customFormat="1" ht="14.25">
      <c r="A39" s="69">
        <v>199704</v>
      </c>
      <c r="B39" s="26">
        <v>1393</v>
      </c>
      <c r="C39" s="17">
        <v>340754</v>
      </c>
      <c r="D39" s="17">
        <v>16658.44486476169</v>
      </c>
      <c r="E39" s="17">
        <v>12595.469993728293</v>
      </c>
      <c r="F39" s="17">
        <f t="shared" si="9"/>
        <v>4062.974871033395</v>
      </c>
      <c r="G39" s="23">
        <v>4988.025128966605</v>
      </c>
      <c r="H39" s="17">
        <f t="shared" si="10"/>
        <v>9051</v>
      </c>
      <c r="I39" s="21">
        <f t="shared" si="11"/>
        <v>2.7286458066402774</v>
      </c>
      <c r="J39" s="17">
        <f t="shared" si="5"/>
        <v>55030</v>
      </c>
      <c r="K39" s="21">
        <f t="shared" si="6"/>
        <v>19.25984516526438</v>
      </c>
      <c r="L39" s="67">
        <f t="shared" si="0"/>
        <v>199704</v>
      </c>
    </row>
    <row r="40" spans="1:12" s="1" customFormat="1" ht="14.25">
      <c r="A40" s="69">
        <v>199705</v>
      </c>
      <c r="B40" s="26">
        <v>1407</v>
      </c>
      <c r="C40" s="17">
        <v>349802</v>
      </c>
      <c r="D40" s="17">
        <v>15282.63580227021</v>
      </c>
      <c r="E40" s="17">
        <v>11001.514629436364</v>
      </c>
      <c r="F40" s="17">
        <f t="shared" si="9"/>
        <v>4281.121172833846</v>
      </c>
      <c r="G40" s="23">
        <v>4766.878827166154</v>
      </c>
      <c r="H40" s="17">
        <f t="shared" si="10"/>
        <v>9048</v>
      </c>
      <c r="I40" s="21">
        <f t="shared" si="11"/>
        <v>2.6552879790112516</v>
      </c>
      <c r="J40" s="17">
        <f t="shared" si="5"/>
        <v>60952</v>
      </c>
      <c r="K40" s="21">
        <f t="shared" si="6"/>
        <v>21.101609832092784</v>
      </c>
      <c r="L40" s="67">
        <f t="shared" si="0"/>
        <v>199705</v>
      </c>
    </row>
    <row r="41" spans="1:12" s="1" customFormat="1" ht="14.25">
      <c r="A41" s="69">
        <v>199706</v>
      </c>
      <c r="B41" s="26">
        <v>1405</v>
      </c>
      <c r="C41" s="17">
        <v>363575</v>
      </c>
      <c r="D41" s="17">
        <v>18054.085409235024</v>
      </c>
      <c r="E41" s="17">
        <v>14291.06170317725</v>
      </c>
      <c r="F41" s="17">
        <f t="shared" si="9"/>
        <v>3763.023706057773</v>
      </c>
      <c r="G41" s="23">
        <v>10009.976293942227</v>
      </c>
      <c r="H41" s="17">
        <f t="shared" si="10"/>
        <v>13773</v>
      </c>
      <c r="I41" s="21">
        <f t="shared" si="11"/>
        <v>3.9373702837605276</v>
      </c>
      <c r="J41" s="17">
        <f t="shared" si="5"/>
        <v>74618</v>
      </c>
      <c r="K41" s="21">
        <f t="shared" si="6"/>
        <v>25.82321937174043</v>
      </c>
      <c r="L41" s="67">
        <f t="shared" si="0"/>
        <v>199706</v>
      </c>
    </row>
    <row r="42" spans="1:12" s="1" customFormat="1" ht="14.25">
      <c r="A42" s="69">
        <v>199707</v>
      </c>
      <c r="B42" s="26">
        <v>1412</v>
      </c>
      <c r="C42" s="17">
        <v>388307</v>
      </c>
      <c r="D42" s="17">
        <v>22736.79409220152</v>
      </c>
      <c r="E42" s="17">
        <v>13968.80012097204</v>
      </c>
      <c r="F42" s="17">
        <f t="shared" si="9"/>
        <v>8767.993971229478</v>
      </c>
      <c r="G42" s="23">
        <v>15964.006028770522</v>
      </c>
      <c r="H42" s="17">
        <f t="shared" si="10"/>
        <v>24732</v>
      </c>
      <c r="I42" s="21">
        <f t="shared" si="11"/>
        <v>6.802447913085333</v>
      </c>
      <c r="J42" s="17">
        <f t="shared" si="5"/>
        <v>102047</v>
      </c>
      <c r="K42" s="21">
        <f t="shared" si="6"/>
        <v>35.64836162928806</v>
      </c>
      <c r="L42" s="67">
        <f t="shared" si="0"/>
        <v>199707</v>
      </c>
    </row>
    <row r="43" spans="1:12" s="1" customFormat="1" ht="14.25">
      <c r="A43" s="69">
        <v>199708</v>
      </c>
      <c r="B43" s="26">
        <v>1411</v>
      </c>
      <c r="C43" s="17">
        <v>380757</v>
      </c>
      <c r="D43" s="17">
        <v>19529.051881635798</v>
      </c>
      <c r="E43" s="17">
        <v>13036.72046782466</v>
      </c>
      <c r="F43" s="17">
        <f t="shared" si="9"/>
        <v>6492.331413811138</v>
      </c>
      <c r="G43" s="23">
        <v>-14042.331413811138</v>
      </c>
      <c r="H43" s="17">
        <f t="shared" si="10"/>
        <v>-7550</v>
      </c>
      <c r="I43" s="21">
        <f t="shared" si="11"/>
        <v>-1.9443378563868279</v>
      </c>
      <c r="J43" s="17">
        <f t="shared" si="5"/>
        <v>90313</v>
      </c>
      <c r="K43" s="21">
        <f t="shared" si="6"/>
        <v>31.094806572006995</v>
      </c>
      <c r="L43" s="67">
        <f t="shared" si="0"/>
        <v>199708</v>
      </c>
    </row>
    <row r="44" spans="1:12" s="1" customFormat="1" ht="14.25">
      <c r="A44" s="69">
        <v>199709</v>
      </c>
      <c r="B44" s="26">
        <v>1414</v>
      </c>
      <c r="C44" s="17">
        <v>387279</v>
      </c>
      <c r="D44" s="17">
        <v>17444.267338292855</v>
      </c>
      <c r="E44" s="17">
        <v>15104.152464433477</v>
      </c>
      <c r="F44" s="17">
        <f t="shared" si="9"/>
        <v>2340.1148738593783</v>
      </c>
      <c r="G44" s="23">
        <v>4181.885126140622</v>
      </c>
      <c r="H44" s="17">
        <f t="shared" si="10"/>
        <v>6522</v>
      </c>
      <c r="I44" s="21">
        <f t="shared" si="11"/>
        <v>1.7129035053853245</v>
      </c>
      <c r="J44" s="17">
        <f t="shared" si="5"/>
        <v>89004</v>
      </c>
      <c r="K44" s="21">
        <f t="shared" si="6"/>
        <v>29.839577571033445</v>
      </c>
      <c r="L44" s="67">
        <f t="shared" si="0"/>
        <v>199709</v>
      </c>
    </row>
    <row r="45" spans="1:12" s="1" customFormat="1" ht="14.25">
      <c r="A45" s="69">
        <v>199710</v>
      </c>
      <c r="B45" s="26">
        <v>1425</v>
      </c>
      <c r="C45" s="17">
        <v>376773</v>
      </c>
      <c r="D45" s="17">
        <v>20872.634785906757</v>
      </c>
      <c r="E45" s="17">
        <v>17077.38492162846</v>
      </c>
      <c r="F45" s="17">
        <f t="shared" si="9"/>
        <v>3795.2498642782957</v>
      </c>
      <c r="G45" s="23">
        <v>-14301.249864278296</v>
      </c>
      <c r="H45" s="17">
        <f t="shared" si="10"/>
        <v>-10506</v>
      </c>
      <c r="I45" s="21">
        <f t="shared" si="11"/>
        <v>-2.7127729621280783</v>
      </c>
      <c r="J45" s="17">
        <f t="shared" si="5"/>
        <v>76877</v>
      </c>
      <c r="K45" s="21">
        <f t="shared" si="6"/>
        <v>25.634553311814763</v>
      </c>
      <c r="L45" s="67">
        <f t="shared" si="0"/>
        <v>199710</v>
      </c>
    </row>
    <row r="46" spans="1:12" s="1" customFormat="1" ht="14.25">
      <c r="A46" s="69">
        <v>199711</v>
      </c>
      <c r="B46" s="26">
        <v>1438</v>
      </c>
      <c r="C46" s="17">
        <v>384267</v>
      </c>
      <c r="D46" s="17">
        <v>16564.245325347856</v>
      </c>
      <c r="E46" s="17">
        <v>13336.67163280028</v>
      </c>
      <c r="F46" s="17">
        <f t="shared" si="9"/>
        <v>3227.573692547576</v>
      </c>
      <c r="G46" s="23">
        <v>4266.426307452424</v>
      </c>
      <c r="H46" s="17">
        <f t="shared" si="10"/>
        <v>7494</v>
      </c>
      <c r="I46" s="21">
        <f t="shared" si="11"/>
        <v>1.9889960267853588</v>
      </c>
      <c r="J46" s="17">
        <f t="shared" si="5"/>
        <v>77960</v>
      </c>
      <c r="K46" s="21">
        <f t="shared" si="6"/>
        <v>25.451589418459257</v>
      </c>
      <c r="L46" s="67">
        <f t="shared" si="0"/>
        <v>199711</v>
      </c>
    </row>
    <row r="47" spans="1:12" s="1" customFormat="1" ht="14.25">
      <c r="A47" s="69">
        <v>199712</v>
      </c>
      <c r="B47" s="26">
        <v>1426</v>
      </c>
      <c r="C47" s="17">
        <v>391765</v>
      </c>
      <c r="D47" s="17">
        <v>19925.68152127298</v>
      </c>
      <c r="E47" s="17">
        <v>17208.76848975828</v>
      </c>
      <c r="F47" s="17">
        <f t="shared" si="9"/>
        <v>2716.9130315147013</v>
      </c>
      <c r="G47" s="23">
        <v>4781.086968485299</v>
      </c>
      <c r="H47" s="17">
        <f t="shared" si="10"/>
        <v>7498</v>
      </c>
      <c r="I47" s="21">
        <f t="shared" si="11"/>
        <v>1.9512474399310895</v>
      </c>
      <c r="J47" s="17">
        <f t="shared" si="5"/>
        <v>83160</v>
      </c>
      <c r="K47" s="21">
        <f t="shared" si="6"/>
        <v>26.947068258777403</v>
      </c>
      <c r="L47" s="67">
        <f t="shared" si="0"/>
        <v>199712</v>
      </c>
    </row>
    <row r="48" spans="1:12" s="1" customFormat="1" ht="14.25">
      <c r="A48" s="69">
        <v>199801</v>
      </c>
      <c r="B48" s="26">
        <v>1424</v>
      </c>
      <c r="C48" s="17">
        <v>407410</v>
      </c>
      <c r="D48" s="17">
        <v>23311.90706967543</v>
      </c>
      <c r="E48" s="17">
        <v>16207.278649674392</v>
      </c>
      <c r="F48" s="17">
        <f aca="true" t="shared" si="12" ref="F48:F59">D48-E48</f>
        <v>7104.62842000104</v>
      </c>
      <c r="G48" s="23">
        <v>8539.93192843815</v>
      </c>
      <c r="H48" s="17">
        <f>C48-C47</f>
        <v>15645</v>
      </c>
      <c r="I48" s="21">
        <f>(C48-C47)/C47*100</f>
        <v>3.9934654703712686</v>
      </c>
      <c r="J48" s="17">
        <f t="shared" si="5"/>
        <v>86433</v>
      </c>
      <c r="K48" s="21">
        <f t="shared" si="6"/>
        <v>26.928097651856675</v>
      </c>
      <c r="L48" s="67">
        <f t="shared" si="0"/>
        <v>199801</v>
      </c>
    </row>
    <row r="49" spans="1:12" s="1" customFormat="1" ht="14.25">
      <c r="A49" s="69">
        <v>199802</v>
      </c>
      <c r="B49" s="26">
        <v>1435</v>
      </c>
      <c r="C49" s="17">
        <v>425985</v>
      </c>
      <c r="D49" s="17">
        <v>23966.345975076783</v>
      </c>
      <c r="E49" s="17">
        <v>15230.578162067828</v>
      </c>
      <c r="F49" s="17">
        <f t="shared" si="12"/>
        <v>8735.767813008955</v>
      </c>
      <c r="G49" s="23">
        <v>9838.893998249854</v>
      </c>
      <c r="H49" s="17">
        <f aca="true" t="shared" si="13" ref="H49:H59">C49-C48</f>
        <v>18575</v>
      </c>
      <c r="I49" s="21">
        <f aca="true" t="shared" si="14" ref="I49:I59">(C49-C48)/C48*100</f>
        <v>4.5592891681598395</v>
      </c>
      <c r="J49" s="17">
        <f t="shared" si="5"/>
        <v>94292</v>
      </c>
      <c r="K49" s="21">
        <f t="shared" si="6"/>
        <v>28.427491686589708</v>
      </c>
      <c r="L49" s="67">
        <f t="shared" si="0"/>
        <v>199802</v>
      </c>
    </row>
    <row r="50" spans="1:12" s="1" customFormat="1" ht="14.25">
      <c r="A50" s="69">
        <v>199803</v>
      </c>
      <c r="B50" s="26">
        <v>1440</v>
      </c>
      <c r="C50" s="17">
        <v>445281</v>
      </c>
      <c r="D50" s="17">
        <v>27573.19676052742</v>
      </c>
      <c r="E50" s="17">
        <v>18458.151854615404</v>
      </c>
      <c r="F50" s="17">
        <f t="shared" si="12"/>
        <v>9115.044905912015</v>
      </c>
      <c r="G50" s="23">
        <v>10180.987062436889</v>
      </c>
      <c r="H50" s="17">
        <f t="shared" si="13"/>
        <v>19296</v>
      </c>
      <c r="I50" s="21">
        <f t="shared" si="14"/>
        <v>4.529736962569104</v>
      </c>
      <c r="J50" s="17">
        <f t="shared" si="5"/>
        <v>113578</v>
      </c>
      <c r="K50" s="21">
        <f t="shared" si="6"/>
        <v>34.240872105467844</v>
      </c>
      <c r="L50" s="67">
        <f t="shared" si="0"/>
        <v>199803</v>
      </c>
    </row>
    <row r="51" spans="1:12" s="1" customFormat="1" ht="14.25">
      <c r="A51" s="69">
        <v>199804</v>
      </c>
      <c r="B51" s="26">
        <v>1451</v>
      </c>
      <c r="C51" s="17">
        <v>448729</v>
      </c>
      <c r="D51" s="17">
        <v>28723.422715475248</v>
      </c>
      <c r="E51" s="17">
        <v>17761.571050002603</v>
      </c>
      <c r="F51" s="17">
        <f t="shared" si="12"/>
        <v>10961.851665472645</v>
      </c>
      <c r="G51" s="23">
        <v>-7513.156948827274</v>
      </c>
      <c r="H51" s="17">
        <f t="shared" si="13"/>
        <v>3448</v>
      </c>
      <c r="I51" s="21">
        <f t="shared" si="14"/>
        <v>0.7743424938409679</v>
      </c>
      <c r="J51" s="17">
        <f t="shared" si="5"/>
        <v>107975</v>
      </c>
      <c r="K51" s="21">
        <f t="shared" si="6"/>
        <v>31.68708217658487</v>
      </c>
      <c r="L51" s="67">
        <f t="shared" si="0"/>
        <v>199804</v>
      </c>
    </row>
    <row r="52" spans="1:12" s="1" customFormat="1" ht="14.25">
      <c r="A52" s="69">
        <v>199805</v>
      </c>
      <c r="B52" s="26">
        <v>1455</v>
      </c>
      <c r="C52" s="17">
        <v>459730</v>
      </c>
      <c r="D52" s="17">
        <v>25942.057367519505</v>
      </c>
      <c r="E52" s="17">
        <v>16747.686533680055</v>
      </c>
      <c r="F52" s="17">
        <f t="shared" si="12"/>
        <v>9194.37083383945</v>
      </c>
      <c r="G52" s="23">
        <v>1806.6480085473406</v>
      </c>
      <c r="H52" s="17">
        <f t="shared" si="13"/>
        <v>11001</v>
      </c>
      <c r="I52" s="21">
        <f t="shared" si="14"/>
        <v>2.4515910493861552</v>
      </c>
      <c r="J52" s="17">
        <f t="shared" si="5"/>
        <v>109928</v>
      </c>
      <c r="K52" s="21">
        <f t="shared" si="6"/>
        <v>31.425778011560823</v>
      </c>
      <c r="L52" s="67">
        <f t="shared" si="0"/>
        <v>199805</v>
      </c>
    </row>
    <row r="53" spans="1:12" s="1" customFormat="1" ht="14.25">
      <c r="A53" s="69">
        <v>199806</v>
      </c>
      <c r="B53" s="26">
        <v>1470</v>
      </c>
      <c r="C53" s="17">
        <v>471466</v>
      </c>
      <c r="D53" s="17">
        <v>25260.350174393094</v>
      </c>
      <c r="E53" s="17">
        <v>19415.02086024011</v>
      </c>
      <c r="F53" s="17">
        <f t="shared" si="12"/>
        <v>5845.329314152983</v>
      </c>
      <c r="G53" s="23">
        <v>5889.950148612204</v>
      </c>
      <c r="H53" s="17">
        <f t="shared" si="13"/>
        <v>11736</v>
      </c>
      <c r="I53" s="21">
        <f t="shared" si="14"/>
        <v>2.5528027320383706</v>
      </c>
      <c r="J53" s="17">
        <f t="shared" si="5"/>
        <v>107891</v>
      </c>
      <c r="K53" s="21">
        <f t="shared" si="6"/>
        <v>29.675032661761673</v>
      </c>
      <c r="L53" s="67">
        <f t="shared" si="0"/>
        <v>199806</v>
      </c>
    </row>
    <row r="54" spans="1:12" s="1" customFormat="1" ht="14.25">
      <c r="A54" s="69">
        <v>199807</v>
      </c>
      <c r="B54" s="26">
        <v>1490</v>
      </c>
      <c r="C54" s="17">
        <v>476389</v>
      </c>
      <c r="D54" s="17">
        <v>69459.76564146168</v>
      </c>
      <c r="E54" s="17">
        <v>59320.920478236185</v>
      </c>
      <c r="F54" s="17">
        <f t="shared" si="12"/>
        <v>10138.845163225495</v>
      </c>
      <c r="G54" s="23">
        <v>-5215.679761228993</v>
      </c>
      <c r="H54" s="17">
        <f t="shared" si="13"/>
        <v>4923</v>
      </c>
      <c r="I54" s="21">
        <f t="shared" si="14"/>
        <v>1.044189824929051</v>
      </c>
      <c r="J54" s="17">
        <f t="shared" si="5"/>
        <v>88082</v>
      </c>
      <c r="K54" s="21">
        <f t="shared" si="6"/>
        <v>22.68359828692246</v>
      </c>
      <c r="L54" s="67">
        <f t="shared" si="0"/>
        <v>199807</v>
      </c>
    </row>
    <row r="55" spans="1:12" s="1" customFormat="1" ht="14.25">
      <c r="A55" s="69">
        <v>199808</v>
      </c>
      <c r="B55" s="26">
        <v>1495</v>
      </c>
      <c r="C55" s="17">
        <v>456069</v>
      </c>
      <c r="D55" s="17">
        <v>20443.778988049053</v>
      </c>
      <c r="E55" s="17">
        <v>17144.31617331724</v>
      </c>
      <c r="F55" s="17">
        <f t="shared" si="12"/>
        <v>3299.4628147318144</v>
      </c>
      <c r="G55" s="23">
        <v>-23619.295040394267</v>
      </c>
      <c r="H55" s="17">
        <f t="shared" si="13"/>
        <v>-20320</v>
      </c>
      <c r="I55" s="21">
        <f t="shared" si="14"/>
        <v>-4.265421745674228</v>
      </c>
      <c r="J55" s="17">
        <f t="shared" si="5"/>
        <v>75312</v>
      </c>
      <c r="K55" s="21">
        <f t="shared" si="6"/>
        <v>19.779544433851513</v>
      </c>
      <c r="L55" s="67">
        <f t="shared" si="0"/>
        <v>199808</v>
      </c>
    </row>
    <row r="56" spans="1:12" s="1" customFormat="1" ht="14.25">
      <c r="A56" s="69">
        <v>199809</v>
      </c>
      <c r="B56" s="26">
        <v>1505</v>
      </c>
      <c r="C56" s="17">
        <v>447289</v>
      </c>
      <c r="D56" s="17">
        <v>21886.519302229306</v>
      </c>
      <c r="E56" s="17">
        <v>19652.99864402242</v>
      </c>
      <c r="F56" s="17">
        <f t="shared" si="12"/>
        <v>2233.520658206886</v>
      </c>
      <c r="G56" s="23">
        <v>-11013.909305675044</v>
      </c>
      <c r="H56" s="17">
        <f t="shared" si="13"/>
        <v>-8780</v>
      </c>
      <c r="I56" s="21">
        <f t="shared" si="14"/>
        <v>-1.9251472913089904</v>
      </c>
      <c r="J56" s="17">
        <f aca="true" t="shared" si="15" ref="J56:J87">C56-C44</f>
        <v>60010</v>
      </c>
      <c r="K56" s="21">
        <f aca="true" t="shared" si="16" ref="K56:K87">(C56-C44)/C44*100</f>
        <v>15.495288926071385</v>
      </c>
      <c r="L56" s="67">
        <f t="shared" si="0"/>
        <v>199809</v>
      </c>
    </row>
    <row r="57" spans="1:12" s="1" customFormat="1" ht="14.25">
      <c r="A57" s="69">
        <v>199810</v>
      </c>
      <c r="B57" s="26">
        <v>1508</v>
      </c>
      <c r="C57" s="17">
        <v>457946</v>
      </c>
      <c r="D57" s="17">
        <v>26385.786776863602</v>
      </c>
      <c r="E57" s="17">
        <v>19610.856744810968</v>
      </c>
      <c r="F57" s="17">
        <f t="shared" si="12"/>
        <v>6774.9300320526345</v>
      </c>
      <c r="G57" s="23">
        <v>3882.012597948965</v>
      </c>
      <c r="H57" s="17">
        <f t="shared" si="13"/>
        <v>10657</v>
      </c>
      <c r="I57" s="21">
        <f t="shared" si="14"/>
        <v>2.3825759184777624</v>
      </c>
      <c r="J57" s="17">
        <f t="shared" si="15"/>
        <v>81173</v>
      </c>
      <c r="K57" s="21">
        <f t="shared" si="16"/>
        <v>21.54427201524525</v>
      </c>
      <c r="L57" s="67">
        <f t="shared" si="0"/>
        <v>199810</v>
      </c>
    </row>
    <row r="58" spans="1:12" s="1" customFormat="1" ht="14.25">
      <c r="A58" s="69">
        <v>199811</v>
      </c>
      <c r="B58" s="26">
        <v>1516</v>
      </c>
      <c r="C58" s="17">
        <v>483355</v>
      </c>
      <c r="D58" s="17">
        <v>28073.94168056936</v>
      </c>
      <c r="E58" s="17">
        <v>21564.257720024096</v>
      </c>
      <c r="F58" s="17">
        <f t="shared" si="12"/>
        <v>6509.683960545266</v>
      </c>
      <c r="G58" s="23">
        <v>18899.40232871177</v>
      </c>
      <c r="H58" s="17">
        <f t="shared" si="13"/>
        <v>25409</v>
      </c>
      <c r="I58" s="21">
        <f t="shared" si="14"/>
        <v>5.548470780397689</v>
      </c>
      <c r="J58" s="17">
        <f t="shared" si="15"/>
        <v>99088</v>
      </c>
      <c r="K58" s="21">
        <f t="shared" si="16"/>
        <v>25.786237173631875</v>
      </c>
      <c r="L58" s="67">
        <f t="shared" si="0"/>
        <v>199811</v>
      </c>
    </row>
    <row r="59" spans="1:12" s="1" customFormat="1" ht="14.25">
      <c r="A59" s="69">
        <v>199812</v>
      </c>
      <c r="B59" s="26">
        <v>1521</v>
      </c>
      <c r="C59" s="17">
        <v>486843</v>
      </c>
      <c r="D59" s="17">
        <v>28051.631263339772</v>
      </c>
      <c r="E59" s="17">
        <v>23889.49898239708</v>
      </c>
      <c r="F59" s="17">
        <f t="shared" si="12"/>
        <v>4162.132280942693</v>
      </c>
      <c r="G59" s="23">
        <v>-674.2703873831933</v>
      </c>
      <c r="H59" s="17">
        <f t="shared" si="13"/>
        <v>3488</v>
      </c>
      <c r="I59" s="21">
        <f t="shared" si="14"/>
        <v>0.7216228238044502</v>
      </c>
      <c r="J59" s="17">
        <f t="shared" si="15"/>
        <v>95078</v>
      </c>
      <c r="K59" s="21">
        <f t="shared" si="16"/>
        <v>24.26914093908338</v>
      </c>
      <c r="L59" s="67">
        <f t="shared" si="0"/>
        <v>199812</v>
      </c>
    </row>
    <row r="60" spans="1:12" s="1" customFormat="1" ht="14.25">
      <c r="A60" s="69">
        <v>199901</v>
      </c>
      <c r="B60" s="26">
        <v>1525</v>
      </c>
      <c r="C60" s="17">
        <v>507395.9033116096</v>
      </c>
      <c r="D60" s="17">
        <v>41600</v>
      </c>
      <c r="E60" s="17">
        <v>25700</v>
      </c>
      <c r="F60" s="17">
        <f aca="true" t="shared" si="17" ref="F60:F71">D60-E60</f>
        <v>15900</v>
      </c>
      <c r="G60" s="17">
        <v>4652.903311609582</v>
      </c>
      <c r="H60" s="17">
        <f>C60-C59</f>
        <v>20552.90331160958</v>
      </c>
      <c r="I60" s="21">
        <f>(C60-C59)/C59*100</f>
        <v>4.221669678234992</v>
      </c>
      <c r="J60" s="17">
        <f t="shared" si="15"/>
        <v>99985.90331160958</v>
      </c>
      <c r="K60" s="21">
        <f t="shared" si="16"/>
        <v>24.541838273878792</v>
      </c>
      <c r="L60" s="67">
        <f t="shared" si="0"/>
        <v>199901</v>
      </c>
    </row>
    <row r="61" spans="1:12" s="1" customFormat="1" ht="14.25">
      <c r="A61" s="69">
        <v>199902</v>
      </c>
      <c r="B61" s="26">
        <v>1534</v>
      </c>
      <c r="C61" s="17">
        <v>515678.0259742835</v>
      </c>
      <c r="D61" s="17">
        <v>27000</v>
      </c>
      <c r="E61" s="17">
        <v>19700</v>
      </c>
      <c r="F61" s="17">
        <f t="shared" si="17"/>
        <v>7300</v>
      </c>
      <c r="G61" s="17">
        <v>982.1226626739372</v>
      </c>
      <c r="H61" s="17">
        <f aca="true" t="shared" si="18" ref="H61:H71">C61-C60</f>
        <v>8282.122662673937</v>
      </c>
      <c r="I61" s="21">
        <f aca="true" t="shared" si="19" ref="I61:I71">(C61-C60)/C60*100</f>
        <v>1.6322801600523753</v>
      </c>
      <c r="J61" s="17">
        <f t="shared" si="15"/>
        <v>89693.02597428352</v>
      </c>
      <c r="K61" s="21">
        <f t="shared" si="16"/>
        <v>21.05544232174455</v>
      </c>
      <c r="L61" s="67">
        <f t="shared" si="0"/>
        <v>199902</v>
      </c>
    </row>
    <row r="62" spans="1:12" s="1" customFormat="1" ht="14.25">
      <c r="A62" s="69">
        <v>199903</v>
      </c>
      <c r="B62" s="26">
        <v>1539</v>
      </c>
      <c r="C62" s="17">
        <v>531330.0231284659</v>
      </c>
      <c r="D62" s="17">
        <v>33000</v>
      </c>
      <c r="E62" s="17">
        <v>22500</v>
      </c>
      <c r="F62" s="17">
        <f t="shared" si="17"/>
        <v>10500</v>
      </c>
      <c r="G62" s="17">
        <v>5151.997154182347</v>
      </c>
      <c r="H62" s="17">
        <f t="shared" si="18"/>
        <v>15651.997154182347</v>
      </c>
      <c r="I62" s="21">
        <f t="shared" si="19"/>
        <v>3.035226704611009</v>
      </c>
      <c r="J62" s="17">
        <f t="shared" si="15"/>
        <v>86049.02312846587</v>
      </c>
      <c r="K62" s="21">
        <f t="shared" si="16"/>
        <v>19.324656369453415</v>
      </c>
      <c r="L62" s="67">
        <f t="shared" si="0"/>
        <v>199903</v>
      </c>
    </row>
    <row r="63" spans="1:12" s="1" customFormat="1" ht="14.25">
      <c r="A63" s="69">
        <v>199904</v>
      </c>
      <c r="B63" s="26">
        <v>1540</v>
      </c>
      <c r="C63" s="17">
        <v>564852.6644835509</v>
      </c>
      <c r="D63" s="17">
        <v>38900</v>
      </c>
      <c r="E63" s="17">
        <v>21600</v>
      </c>
      <c r="F63" s="17">
        <f t="shared" si="17"/>
        <v>17300</v>
      </c>
      <c r="G63" s="17">
        <v>16222.64135508507</v>
      </c>
      <c r="H63" s="17">
        <f t="shared" si="18"/>
        <v>33522.64135508507</v>
      </c>
      <c r="I63" s="21">
        <f t="shared" si="19"/>
        <v>6.309193890024149</v>
      </c>
      <c r="J63" s="17">
        <f t="shared" si="15"/>
        <v>116123.66448355094</v>
      </c>
      <c r="K63" s="21">
        <f t="shared" si="16"/>
        <v>25.878350738096028</v>
      </c>
      <c r="L63" s="67">
        <f t="shared" si="0"/>
        <v>199904</v>
      </c>
    </row>
    <row r="64" spans="1:12" s="1" customFormat="1" ht="14.25">
      <c r="A64" s="69">
        <v>199905</v>
      </c>
      <c r="B64" s="26">
        <v>1548</v>
      </c>
      <c r="C64" s="17">
        <v>571595.3683573831</v>
      </c>
      <c r="D64" s="17">
        <v>52900</v>
      </c>
      <c r="E64" s="17">
        <v>41500</v>
      </c>
      <c r="F64" s="17">
        <f t="shared" si="17"/>
        <v>11400</v>
      </c>
      <c r="G64" s="17">
        <v>-4657.296126167872</v>
      </c>
      <c r="H64" s="17">
        <f t="shared" si="18"/>
        <v>6742.703873832128</v>
      </c>
      <c r="I64" s="21">
        <f t="shared" si="19"/>
        <v>1.1937102005169848</v>
      </c>
      <c r="J64" s="17">
        <f t="shared" si="15"/>
        <v>111865.36835738306</v>
      </c>
      <c r="K64" s="21">
        <f t="shared" si="16"/>
        <v>24.332840658078233</v>
      </c>
      <c r="L64" s="67">
        <f t="shared" si="0"/>
        <v>199905</v>
      </c>
    </row>
    <row r="65" spans="1:12" s="1" customFormat="1" ht="14.25">
      <c r="A65" s="69">
        <v>199906</v>
      </c>
      <c r="B65" s="26">
        <v>1544</v>
      </c>
      <c r="C65" s="17">
        <v>595269.1999732275</v>
      </c>
      <c r="D65" s="17">
        <v>35900</v>
      </c>
      <c r="E65" s="17">
        <v>25100</v>
      </c>
      <c r="F65" s="17">
        <f t="shared" si="17"/>
        <v>10800</v>
      </c>
      <c r="G65" s="17">
        <v>12873.831615844392</v>
      </c>
      <c r="H65" s="17">
        <f t="shared" si="18"/>
        <v>23673.831615844392</v>
      </c>
      <c r="I65" s="21">
        <f t="shared" si="19"/>
        <v>4.141711589419775</v>
      </c>
      <c r="J65" s="17">
        <f t="shared" si="15"/>
        <v>123803.19997322746</v>
      </c>
      <c r="K65" s="21">
        <f t="shared" si="16"/>
        <v>26.259200021470786</v>
      </c>
      <c r="L65" s="67">
        <f t="shared" si="0"/>
        <v>199906</v>
      </c>
    </row>
    <row r="66" spans="1:12" s="1" customFormat="1" ht="14.25">
      <c r="A66" s="69">
        <v>199907</v>
      </c>
      <c r="B66" s="26">
        <v>1574</v>
      </c>
      <c r="C66" s="17">
        <v>598826.4720537235</v>
      </c>
      <c r="D66" s="17">
        <v>39000</v>
      </c>
      <c r="E66" s="17">
        <v>25700</v>
      </c>
      <c r="F66" s="17">
        <f t="shared" si="17"/>
        <v>13300</v>
      </c>
      <c r="G66" s="17">
        <v>-9742.72791950393</v>
      </c>
      <c r="H66" s="17">
        <f t="shared" si="18"/>
        <v>3557.27208049607</v>
      </c>
      <c r="I66" s="21">
        <f t="shared" si="19"/>
        <v>0.5975904818619979</v>
      </c>
      <c r="J66" s="17">
        <f t="shared" si="15"/>
        <v>122437.47205372353</v>
      </c>
      <c r="K66" s="21">
        <f t="shared" si="16"/>
        <v>25.701154320045916</v>
      </c>
      <c r="L66" s="67">
        <f t="shared" si="0"/>
        <v>199907</v>
      </c>
    </row>
    <row r="67" spans="1:12" s="1" customFormat="1" ht="14.25">
      <c r="A67" s="69">
        <v>199908</v>
      </c>
      <c r="B67" s="26">
        <v>1588</v>
      </c>
      <c r="C67" s="17">
        <v>615135.3870485548</v>
      </c>
      <c r="D67" s="17">
        <v>31200</v>
      </c>
      <c r="E67" s="17">
        <v>24300</v>
      </c>
      <c r="F67" s="17">
        <f t="shared" si="17"/>
        <v>6900</v>
      </c>
      <c r="G67" s="17">
        <v>9408.914994831313</v>
      </c>
      <c r="H67" s="17">
        <f t="shared" si="18"/>
        <v>16308.914994831313</v>
      </c>
      <c r="I67" s="21">
        <f t="shared" si="19"/>
        <v>2.723479297583251</v>
      </c>
      <c r="J67" s="17">
        <f t="shared" si="15"/>
        <v>159066.38704855484</v>
      </c>
      <c r="K67" s="21">
        <f t="shared" si="16"/>
        <v>34.877702068887565</v>
      </c>
      <c r="L67" s="67">
        <f t="shared" si="0"/>
        <v>199908</v>
      </c>
    </row>
    <row r="68" spans="1:12" s="1" customFormat="1" ht="14.25">
      <c r="A68" s="69">
        <v>199909</v>
      </c>
      <c r="B68" s="26">
        <v>1592</v>
      </c>
      <c r="C68" s="17">
        <v>613028.2920879823</v>
      </c>
      <c r="D68" s="17">
        <v>29000</v>
      </c>
      <c r="E68" s="17">
        <v>24700</v>
      </c>
      <c r="F68" s="17">
        <f t="shared" si="17"/>
        <v>4300</v>
      </c>
      <c r="G68" s="17">
        <v>-6407.094960572547</v>
      </c>
      <c r="H68" s="17">
        <f t="shared" si="18"/>
        <v>-2107.0949605725473</v>
      </c>
      <c r="I68" s="21">
        <f t="shared" si="19"/>
        <v>-0.3425416591106027</v>
      </c>
      <c r="J68" s="17">
        <f t="shared" si="15"/>
        <v>165739.2920879823</v>
      </c>
      <c r="K68" s="21">
        <f t="shared" si="16"/>
        <v>37.05418467433411</v>
      </c>
      <c r="L68" s="67">
        <f t="shared" si="0"/>
        <v>199909</v>
      </c>
    </row>
    <row r="69" spans="1:12" s="1" customFormat="1" ht="14.25">
      <c r="A69" s="69">
        <v>199910</v>
      </c>
      <c r="B69" s="26">
        <v>1602</v>
      </c>
      <c r="C69" s="17">
        <v>635321.3567708398</v>
      </c>
      <c r="D69" s="17">
        <v>37500</v>
      </c>
      <c r="E69" s="17">
        <v>28200</v>
      </c>
      <c r="F69" s="17">
        <f t="shared" si="17"/>
        <v>9300</v>
      </c>
      <c r="G69" s="17">
        <v>12993.064682857483</v>
      </c>
      <c r="H69" s="17">
        <f t="shared" si="18"/>
        <v>22293.064682857483</v>
      </c>
      <c r="I69" s="21">
        <f t="shared" si="19"/>
        <v>3.6365474433369163</v>
      </c>
      <c r="J69" s="17">
        <f t="shared" si="15"/>
        <v>177375.35677083977</v>
      </c>
      <c r="K69" s="21">
        <f t="shared" si="16"/>
        <v>38.73281058702113</v>
      </c>
      <c r="L69" s="67">
        <f t="shared" si="0"/>
        <v>199910</v>
      </c>
    </row>
    <row r="70" spans="1:13" s="1" customFormat="1" ht="14.25">
      <c r="A70" s="69">
        <v>199911</v>
      </c>
      <c r="B70" s="26">
        <v>1611</v>
      </c>
      <c r="C70" s="17">
        <v>687079.0458082445</v>
      </c>
      <c r="D70" s="17">
        <v>49800</v>
      </c>
      <c r="E70" s="17">
        <v>34300</v>
      </c>
      <c r="F70" s="17">
        <f t="shared" si="17"/>
        <v>15500</v>
      </c>
      <c r="G70" s="17">
        <v>36257.68903740472</v>
      </c>
      <c r="H70" s="17">
        <f t="shared" si="18"/>
        <v>51757.68903740472</v>
      </c>
      <c r="I70" s="21">
        <f t="shared" si="19"/>
        <v>8.146694343863164</v>
      </c>
      <c r="J70" s="17">
        <f t="shared" si="15"/>
        <v>203724.0458082445</v>
      </c>
      <c r="K70" s="21">
        <f t="shared" si="16"/>
        <v>42.14791319180405</v>
      </c>
      <c r="L70" s="67">
        <f t="shared" si="0"/>
        <v>199911</v>
      </c>
      <c r="M70" s="4" t="s">
        <v>6</v>
      </c>
    </row>
    <row r="71" spans="1:13" s="1" customFormat="1" ht="14.25">
      <c r="A71" s="69">
        <v>199912</v>
      </c>
      <c r="B71" s="26">
        <v>1630</v>
      </c>
      <c r="C71" s="17">
        <v>734518.4296440993</v>
      </c>
      <c r="D71" s="17">
        <v>59700</v>
      </c>
      <c r="E71" s="17">
        <v>42000</v>
      </c>
      <c r="F71" s="17">
        <f t="shared" si="17"/>
        <v>17700</v>
      </c>
      <c r="G71" s="17">
        <v>29739.383835854824</v>
      </c>
      <c r="H71" s="17">
        <f t="shared" si="18"/>
        <v>47439.383835854824</v>
      </c>
      <c r="I71" s="21">
        <f t="shared" si="19"/>
        <v>6.9045016181580054</v>
      </c>
      <c r="J71" s="17">
        <f t="shared" si="15"/>
        <v>247675.42964409932</v>
      </c>
      <c r="K71" s="21">
        <f t="shared" si="16"/>
        <v>50.87377853724904</v>
      </c>
      <c r="L71" s="67">
        <f t="shared" si="0"/>
        <v>199912</v>
      </c>
      <c r="M71" s="4" t="s">
        <v>6</v>
      </c>
    </row>
    <row r="72" spans="1:12" s="1" customFormat="1" ht="14.25">
      <c r="A72" s="69">
        <v>200001</v>
      </c>
      <c r="B72" s="26">
        <v>1630</v>
      </c>
      <c r="C72" s="17">
        <v>753841.7299001733</v>
      </c>
      <c r="D72" s="17">
        <v>55000</v>
      </c>
      <c r="E72" s="17">
        <v>36100</v>
      </c>
      <c r="F72" s="17">
        <f aca="true" t="shared" si="20" ref="F72:F83">D72-E72</f>
        <v>18900</v>
      </c>
      <c r="G72" s="17">
        <v>423.30025607394055</v>
      </c>
      <c r="H72" s="17">
        <f>C72-C71</f>
        <v>19323.30025607394</v>
      </c>
      <c r="I72" s="21">
        <f>(C72-C71)/C71*100</f>
        <v>2.630744100653373</v>
      </c>
      <c r="J72" s="17">
        <f t="shared" si="15"/>
        <v>246445.82658856368</v>
      </c>
      <c r="K72" s="21">
        <f t="shared" si="16"/>
        <v>48.570716669190894</v>
      </c>
      <c r="L72" s="67">
        <f t="shared" si="0"/>
        <v>200001</v>
      </c>
    </row>
    <row r="73" spans="1:12" s="1" customFormat="1" ht="14.25">
      <c r="A73" s="69">
        <v>200002</v>
      </c>
      <c r="B73" s="26">
        <v>1640</v>
      </c>
      <c r="C73" s="17">
        <v>804198.8205226092</v>
      </c>
      <c r="D73" s="17">
        <v>63900</v>
      </c>
      <c r="E73" s="17">
        <v>43800</v>
      </c>
      <c r="F73" s="17">
        <f t="shared" si="20"/>
        <v>20100</v>
      </c>
      <c r="G73" s="17">
        <v>30257.090622435906</v>
      </c>
      <c r="H73" s="17">
        <f aca="true" t="shared" si="21" ref="H73:H83">C73-C72</f>
        <v>50357.090622435906</v>
      </c>
      <c r="I73" s="21">
        <f aca="true" t="shared" si="22" ref="I73:I83">(C73-C72)/C72*100</f>
        <v>6.680061427364123</v>
      </c>
      <c r="J73" s="17">
        <f t="shared" si="15"/>
        <v>288520.79454832565</v>
      </c>
      <c r="K73" s="21">
        <f t="shared" si="16"/>
        <v>55.9497942545091</v>
      </c>
      <c r="L73" s="67">
        <f t="shared" si="0"/>
        <v>200002</v>
      </c>
    </row>
    <row r="74" spans="1:12" s="1" customFormat="1" ht="14.25">
      <c r="A74" s="69">
        <v>200003</v>
      </c>
      <c r="B74" s="26">
        <v>1648</v>
      </c>
      <c r="C74" s="17">
        <v>836224.1849880639</v>
      </c>
      <c r="D74" s="17">
        <v>65000</v>
      </c>
      <c r="E74" s="17">
        <v>44800</v>
      </c>
      <c r="F74" s="17">
        <f t="shared" si="20"/>
        <v>20200</v>
      </c>
      <c r="G74" s="17">
        <v>11825.36446545471</v>
      </c>
      <c r="H74" s="17">
        <f t="shared" si="21"/>
        <v>32025.36446545471</v>
      </c>
      <c r="I74" s="21">
        <f t="shared" si="22"/>
        <v>3.9822695144769056</v>
      </c>
      <c r="J74" s="17">
        <f t="shared" si="15"/>
        <v>304894.161859598</v>
      </c>
      <c r="K74" s="21">
        <f t="shared" si="16"/>
        <v>57.38319849956609</v>
      </c>
      <c r="L74" s="67">
        <f t="shared" si="0"/>
        <v>200003</v>
      </c>
    </row>
    <row r="75" spans="1:12" s="1" customFormat="1" ht="14.25">
      <c r="A75" s="69">
        <v>200004</v>
      </c>
      <c r="B75" s="26">
        <v>1662</v>
      </c>
      <c r="C75" s="17">
        <v>848844.4443342696</v>
      </c>
      <c r="D75" s="17">
        <v>46400</v>
      </c>
      <c r="E75" s="17">
        <v>32200</v>
      </c>
      <c r="F75" s="17">
        <f t="shared" si="20"/>
        <v>14200</v>
      </c>
      <c r="G75" s="17">
        <v>-1579.7406537942588</v>
      </c>
      <c r="H75" s="17">
        <f t="shared" si="21"/>
        <v>12620.259346205741</v>
      </c>
      <c r="I75" s="21">
        <f t="shared" si="22"/>
        <v>1.5091956885205229</v>
      </c>
      <c r="J75" s="17">
        <f t="shared" si="15"/>
        <v>283991.7798507187</v>
      </c>
      <c r="K75" s="21">
        <f t="shared" si="16"/>
        <v>50.277142643980355</v>
      </c>
      <c r="L75" s="67">
        <f aca="true" t="shared" si="23" ref="L75:L138">A75</f>
        <v>200004</v>
      </c>
    </row>
    <row r="76" spans="1:12" s="1" customFormat="1" ht="14.25">
      <c r="A76" s="69">
        <v>200005</v>
      </c>
      <c r="B76" s="26">
        <v>1679</v>
      </c>
      <c r="C76" s="17">
        <v>834260.8682718598</v>
      </c>
      <c r="D76" s="17">
        <v>52100</v>
      </c>
      <c r="E76" s="17">
        <v>39400</v>
      </c>
      <c r="F76" s="17">
        <f t="shared" si="20"/>
        <v>12700</v>
      </c>
      <c r="G76" s="17">
        <v>-27283.57606240979</v>
      </c>
      <c r="H76" s="17">
        <f t="shared" si="21"/>
        <v>-14583.57606240979</v>
      </c>
      <c r="I76" s="21">
        <f t="shared" si="22"/>
        <v>-1.718050481422114</v>
      </c>
      <c r="J76" s="17">
        <f t="shared" si="15"/>
        <v>262665.49991447676</v>
      </c>
      <c r="K76" s="21">
        <f t="shared" si="16"/>
        <v>45.953049036997854</v>
      </c>
      <c r="L76" s="67">
        <f t="shared" si="23"/>
        <v>200005</v>
      </c>
    </row>
    <row r="77" spans="1:12" s="1" customFormat="1" ht="14.25">
      <c r="A77" s="69">
        <v>200006</v>
      </c>
      <c r="B77" s="26">
        <v>1685</v>
      </c>
      <c r="C77" s="17">
        <v>850765.6191512622</v>
      </c>
      <c r="D77" s="17">
        <v>46100</v>
      </c>
      <c r="E77" s="17">
        <v>33500</v>
      </c>
      <c r="F77" s="17">
        <f t="shared" si="20"/>
        <v>12600</v>
      </c>
      <c r="G77" s="17">
        <v>3904.750879402389</v>
      </c>
      <c r="H77" s="17">
        <f t="shared" si="21"/>
        <v>16504.75087940239</v>
      </c>
      <c r="I77" s="21">
        <f t="shared" si="22"/>
        <v>1.978368098888704</v>
      </c>
      <c r="J77" s="17">
        <f t="shared" si="15"/>
        <v>255496.41917803476</v>
      </c>
      <c r="K77" s="21">
        <f t="shared" si="16"/>
        <v>42.921155535936656</v>
      </c>
      <c r="L77" s="67">
        <f t="shared" si="23"/>
        <v>200006</v>
      </c>
    </row>
    <row r="78" spans="1:12" s="1" customFormat="1" ht="14.25">
      <c r="A78" s="69">
        <v>200007</v>
      </c>
      <c r="B78" s="26">
        <v>1705</v>
      </c>
      <c r="C78" s="17">
        <v>870696.2585430307</v>
      </c>
      <c r="D78" s="17">
        <v>49200</v>
      </c>
      <c r="E78" s="17">
        <v>35300</v>
      </c>
      <c r="F78" s="17">
        <f t="shared" si="20"/>
        <v>13900</v>
      </c>
      <c r="G78" s="17">
        <v>6030.639391768491</v>
      </c>
      <c r="H78" s="17">
        <f t="shared" si="21"/>
        <v>19930.63939176849</v>
      </c>
      <c r="I78" s="21">
        <f t="shared" si="22"/>
        <v>2.3426709945862205</v>
      </c>
      <c r="J78" s="17">
        <f t="shared" si="15"/>
        <v>271869.7864893072</v>
      </c>
      <c r="K78" s="21">
        <f t="shared" si="16"/>
        <v>45.40042886830101</v>
      </c>
      <c r="L78" s="67">
        <f t="shared" si="23"/>
        <v>200007</v>
      </c>
    </row>
    <row r="79" spans="1:12" s="1" customFormat="1" ht="14.25">
      <c r="A79" s="69">
        <v>200008</v>
      </c>
      <c r="B79" s="26">
        <v>1725</v>
      </c>
      <c r="C79" s="17">
        <v>919700</v>
      </c>
      <c r="D79" s="17">
        <v>43400</v>
      </c>
      <c r="E79" s="17">
        <v>29700</v>
      </c>
      <c r="F79" s="17">
        <f t="shared" si="20"/>
        <v>13700</v>
      </c>
      <c r="G79" s="17">
        <v>35303.74145696929</v>
      </c>
      <c r="H79" s="17">
        <f t="shared" si="21"/>
        <v>49003.74145696929</v>
      </c>
      <c r="I79" s="21">
        <f t="shared" si="22"/>
        <v>5.628109800192449</v>
      </c>
      <c r="J79" s="17">
        <f t="shared" si="15"/>
        <v>304564.61295144516</v>
      </c>
      <c r="K79" s="21">
        <f t="shared" si="16"/>
        <v>49.5118016885289</v>
      </c>
      <c r="L79" s="67">
        <f t="shared" si="23"/>
        <v>200008</v>
      </c>
    </row>
    <row r="80" spans="1:12" s="1" customFormat="1" ht="14.25">
      <c r="A80" s="69">
        <v>200009</v>
      </c>
      <c r="B80" s="26">
        <v>1744</v>
      </c>
      <c r="C80" s="17">
        <v>911200</v>
      </c>
      <c r="D80" s="17">
        <v>42300</v>
      </c>
      <c r="E80" s="17">
        <v>33100</v>
      </c>
      <c r="F80" s="17">
        <f t="shared" si="20"/>
        <v>9200</v>
      </c>
      <c r="G80" s="17">
        <v>-17700</v>
      </c>
      <c r="H80" s="17">
        <f t="shared" si="21"/>
        <v>-8500</v>
      </c>
      <c r="I80" s="21">
        <f t="shared" si="22"/>
        <v>-0.9242144177449169</v>
      </c>
      <c r="J80" s="17">
        <f t="shared" si="15"/>
        <v>298171.7079120177</v>
      </c>
      <c r="K80" s="21">
        <f t="shared" si="16"/>
        <v>48.63914304777697</v>
      </c>
      <c r="L80" s="67">
        <f t="shared" si="23"/>
        <v>200009</v>
      </c>
    </row>
    <row r="81" spans="1:12" s="1" customFormat="1" ht="14.25">
      <c r="A81" s="69">
        <v>200010</v>
      </c>
      <c r="B81" s="26">
        <v>1753</v>
      </c>
      <c r="C81" s="17">
        <v>924100</v>
      </c>
      <c r="D81" s="17">
        <v>48600</v>
      </c>
      <c r="E81" s="17">
        <v>34800</v>
      </c>
      <c r="F81" s="17">
        <f t="shared" si="20"/>
        <v>13800</v>
      </c>
      <c r="G81" s="17">
        <v>-900</v>
      </c>
      <c r="H81" s="17">
        <f t="shared" si="21"/>
        <v>12900</v>
      </c>
      <c r="I81" s="21">
        <f t="shared" si="22"/>
        <v>1.4157155399473222</v>
      </c>
      <c r="J81" s="17">
        <f t="shared" si="15"/>
        <v>288778.6432291602</v>
      </c>
      <c r="K81" s="21">
        <f t="shared" si="16"/>
        <v>45.453948643713325</v>
      </c>
      <c r="L81" s="67">
        <f t="shared" si="23"/>
        <v>200010</v>
      </c>
    </row>
    <row r="82" spans="1:12" s="1" customFormat="1" ht="14.25">
      <c r="A82" s="69">
        <v>200011</v>
      </c>
      <c r="B82" s="26">
        <v>1768</v>
      </c>
      <c r="C82" s="17">
        <v>890600</v>
      </c>
      <c r="D82" s="17">
        <v>51900</v>
      </c>
      <c r="E82" s="17">
        <v>41900</v>
      </c>
      <c r="F82" s="17">
        <f t="shared" si="20"/>
        <v>10000</v>
      </c>
      <c r="G82" s="17">
        <v>-43500</v>
      </c>
      <c r="H82" s="17">
        <f t="shared" si="21"/>
        <v>-33500</v>
      </c>
      <c r="I82" s="21">
        <f t="shared" si="22"/>
        <v>-3.6251487934206255</v>
      </c>
      <c r="J82" s="17">
        <f t="shared" si="15"/>
        <v>203520.9541917555</v>
      </c>
      <c r="K82" s="21">
        <f t="shared" si="16"/>
        <v>29.621184845237696</v>
      </c>
      <c r="L82" s="67">
        <f t="shared" si="23"/>
        <v>200011</v>
      </c>
    </row>
    <row r="83" spans="1:13" s="1" customFormat="1" ht="14.25">
      <c r="A83" s="69">
        <v>200012</v>
      </c>
      <c r="B83" s="26">
        <v>1785</v>
      </c>
      <c r="C83" s="17">
        <v>874600</v>
      </c>
      <c r="D83" s="17">
        <v>45200</v>
      </c>
      <c r="E83" s="17">
        <v>36300</v>
      </c>
      <c r="F83" s="17">
        <f t="shared" si="20"/>
        <v>8900</v>
      </c>
      <c r="G83" s="17">
        <v>-24900</v>
      </c>
      <c r="H83" s="17">
        <f t="shared" si="21"/>
        <v>-16000</v>
      </c>
      <c r="I83" s="21">
        <f t="shared" si="22"/>
        <v>-1.796541657309679</v>
      </c>
      <c r="J83" s="17">
        <f t="shared" si="15"/>
        <v>140081.57035590068</v>
      </c>
      <c r="K83" s="21">
        <f t="shared" si="16"/>
        <v>19.071212470975745</v>
      </c>
      <c r="L83" s="67">
        <f t="shared" si="23"/>
        <v>200012</v>
      </c>
      <c r="M83" s="4" t="s">
        <v>6</v>
      </c>
    </row>
    <row r="84" spans="1:14" s="1" customFormat="1" ht="14.25">
      <c r="A84" s="69">
        <v>200101</v>
      </c>
      <c r="B84" s="26">
        <v>1801</v>
      </c>
      <c r="C84" s="17">
        <v>901400</v>
      </c>
      <c r="D84" s="17">
        <v>52000</v>
      </c>
      <c r="E84" s="17">
        <v>37600</v>
      </c>
      <c r="F84" s="17">
        <f aca="true" t="shared" si="24" ref="F84:F95">D84-E84</f>
        <v>14400</v>
      </c>
      <c r="G84" s="17">
        <v>12500</v>
      </c>
      <c r="H84" s="17">
        <v>26800</v>
      </c>
      <c r="I84" s="21">
        <f>(C84-C83)/C83*100</f>
        <v>3.064257946489824</v>
      </c>
      <c r="J84" s="17">
        <f t="shared" si="15"/>
        <v>147558.27009982674</v>
      </c>
      <c r="K84" s="21">
        <f t="shared" si="16"/>
        <v>19.57417110875077</v>
      </c>
      <c r="L84" s="67">
        <f t="shared" si="23"/>
        <v>200101</v>
      </c>
      <c r="M84" s="25"/>
      <c r="N84" s="1" t="s">
        <v>6</v>
      </c>
    </row>
    <row r="85" spans="1:13" s="1" customFormat="1" ht="14.25">
      <c r="A85" s="69">
        <v>200102</v>
      </c>
      <c r="B85" s="26">
        <v>1804</v>
      </c>
      <c r="C85" s="17">
        <v>871800</v>
      </c>
      <c r="D85" s="17">
        <v>47800</v>
      </c>
      <c r="E85" s="17">
        <v>37000</v>
      </c>
      <c r="F85" s="17">
        <f t="shared" si="24"/>
        <v>10800</v>
      </c>
      <c r="G85" s="17">
        <v>-40500</v>
      </c>
      <c r="H85" s="17">
        <v>-29600</v>
      </c>
      <c r="I85" s="21">
        <f aca="true" t="shared" si="25" ref="I85:I95">(C85-C84)/C84*100</f>
        <v>-3.2837807854448635</v>
      </c>
      <c r="J85" s="17">
        <f t="shared" si="15"/>
        <v>67601.17947739083</v>
      </c>
      <c r="K85" s="21">
        <f t="shared" si="16"/>
        <v>8.406028180128411</v>
      </c>
      <c r="L85" s="67">
        <f t="shared" si="23"/>
        <v>200102</v>
      </c>
      <c r="M85" s="25"/>
    </row>
    <row r="86" spans="1:13" s="1" customFormat="1" ht="14.25">
      <c r="A86" s="69">
        <v>200103</v>
      </c>
      <c r="B86" s="26">
        <v>1816</v>
      </c>
      <c r="C86" s="17">
        <v>862700</v>
      </c>
      <c r="D86" s="17">
        <v>52300</v>
      </c>
      <c r="E86" s="17">
        <v>46200</v>
      </c>
      <c r="F86" s="17">
        <f t="shared" si="24"/>
        <v>6100</v>
      </c>
      <c r="G86" s="17">
        <v>-15199.999999999904</v>
      </c>
      <c r="H86" s="17">
        <v>-9100</v>
      </c>
      <c r="I86" s="21">
        <f t="shared" si="25"/>
        <v>-1.0438173893094747</v>
      </c>
      <c r="J86" s="17">
        <f t="shared" si="15"/>
        <v>26475.815011936123</v>
      </c>
      <c r="K86" s="21">
        <f t="shared" si="16"/>
        <v>3.1661144806896533</v>
      </c>
      <c r="L86" s="67">
        <f t="shared" si="23"/>
        <v>200103</v>
      </c>
      <c r="M86" s="25"/>
    </row>
    <row r="87" spans="1:13" s="1" customFormat="1" ht="14.25">
      <c r="A87" s="69">
        <v>200104</v>
      </c>
      <c r="B87" s="26">
        <v>1819</v>
      </c>
      <c r="C87" s="17">
        <v>895800</v>
      </c>
      <c r="D87" s="17">
        <v>44300</v>
      </c>
      <c r="E87" s="17">
        <v>33600</v>
      </c>
      <c r="F87" s="17">
        <f t="shared" si="24"/>
        <v>10700</v>
      </c>
      <c r="G87" s="17">
        <v>22399.999999999913</v>
      </c>
      <c r="H87" s="17">
        <v>33100</v>
      </c>
      <c r="I87" s="21">
        <f t="shared" si="25"/>
        <v>3.836791468644952</v>
      </c>
      <c r="J87" s="17">
        <f t="shared" si="15"/>
        <v>46955.55566573038</v>
      </c>
      <c r="K87" s="21">
        <f t="shared" si="16"/>
        <v>5.531703244233001</v>
      </c>
      <c r="L87" s="67">
        <f t="shared" si="23"/>
        <v>200104</v>
      </c>
      <c r="M87" s="25"/>
    </row>
    <row r="88" spans="1:12" s="1" customFormat="1" ht="14.25">
      <c r="A88" s="69">
        <v>200105</v>
      </c>
      <c r="B88" s="26">
        <v>1830</v>
      </c>
      <c r="C88" s="17">
        <v>924500</v>
      </c>
      <c r="D88" s="17">
        <v>61100</v>
      </c>
      <c r="E88" s="17">
        <v>46400</v>
      </c>
      <c r="F88" s="17">
        <f t="shared" si="24"/>
        <v>14700</v>
      </c>
      <c r="G88" s="17">
        <v>14000</v>
      </c>
      <c r="H88" s="17">
        <v>28700</v>
      </c>
      <c r="I88" s="21">
        <f t="shared" si="25"/>
        <v>3.2038401428890375</v>
      </c>
      <c r="J88" s="17">
        <f aca="true" t="shared" si="26" ref="J88:J119">C88-C76</f>
        <v>90239.13172814017</v>
      </c>
      <c r="K88" s="21">
        <f aca="true" t="shared" si="27" ref="K88:K119">(C88-C76)/C76*100</f>
        <v>10.816656415284964</v>
      </c>
      <c r="L88" s="67">
        <f t="shared" si="23"/>
        <v>200105</v>
      </c>
    </row>
    <row r="89" spans="1:12" s="1" customFormat="1" ht="14.25">
      <c r="A89" s="69">
        <v>200106</v>
      </c>
      <c r="B89" s="26">
        <v>1858</v>
      </c>
      <c r="C89" s="17">
        <v>918400</v>
      </c>
      <c r="D89" s="17">
        <v>51500</v>
      </c>
      <c r="E89" s="17">
        <v>41700</v>
      </c>
      <c r="F89" s="17">
        <f t="shared" si="24"/>
        <v>9800</v>
      </c>
      <c r="G89" s="17">
        <v>-15900</v>
      </c>
      <c r="H89" s="17">
        <v>-6100</v>
      </c>
      <c r="I89" s="21">
        <f t="shared" si="25"/>
        <v>-0.6598161168199027</v>
      </c>
      <c r="J89" s="17">
        <f t="shared" si="26"/>
        <v>67634.38084873778</v>
      </c>
      <c r="K89" s="21">
        <f t="shared" si="27"/>
        <v>7.94982534863256</v>
      </c>
      <c r="L89" s="67">
        <f t="shared" si="23"/>
        <v>200106</v>
      </c>
    </row>
    <row r="90" spans="1:12" s="1" customFormat="1" ht="14.25">
      <c r="A90" s="69">
        <v>200107</v>
      </c>
      <c r="B90" s="26">
        <v>1876</v>
      </c>
      <c r="C90" s="17">
        <v>900200</v>
      </c>
      <c r="D90" s="17">
        <v>57800</v>
      </c>
      <c r="E90" s="17">
        <v>50000</v>
      </c>
      <c r="F90" s="17">
        <f t="shared" si="24"/>
        <v>7800</v>
      </c>
      <c r="G90" s="17">
        <v>-25999.999999999927</v>
      </c>
      <c r="H90" s="17">
        <v>-18200</v>
      </c>
      <c r="I90" s="21">
        <f t="shared" si="25"/>
        <v>-1.9817073170731707</v>
      </c>
      <c r="J90" s="17">
        <f t="shared" si="26"/>
        <v>29503.741456969292</v>
      </c>
      <c r="K90" s="21">
        <f t="shared" si="27"/>
        <v>3.3885228249790607</v>
      </c>
      <c r="L90" s="67">
        <f t="shared" si="23"/>
        <v>200107</v>
      </c>
    </row>
    <row r="91" spans="1:12" s="1" customFormat="1" ht="14.25">
      <c r="A91" s="69">
        <v>200108</v>
      </c>
      <c r="B91" s="26">
        <v>1892</v>
      </c>
      <c r="C91" s="17">
        <v>873900</v>
      </c>
      <c r="D91" s="17">
        <v>40100</v>
      </c>
      <c r="E91" s="17">
        <v>33100</v>
      </c>
      <c r="F91" s="17">
        <f t="shared" si="24"/>
        <v>7000</v>
      </c>
      <c r="G91" s="17">
        <v>-33300.000000000065</v>
      </c>
      <c r="H91" s="17">
        <v>-26300</v>
      </c>
      <c r="I91" s="21">
        <f t="shared" si="25"/>
        <v>-2.921572983781382</v>
      </c>
      <c r="J91" s="17">
        <f t="shared" si="26"/>
        <v>-45800</v>
      </c>
      <c r="K91" s="21">
        <f t="shared" si="27"/>
        <v>-4.979884745025552</v>
      </c>
      <c r="L91" s="67">
        <f t="shared" si="23"/>
        <v>200108</v>
      </c>
    </row>
    <row r="92" spans="1:12" s="1" customFormat="1" ht="14.25">
      <c r="A92" s="69">
        <v>200109</v>
      </c>
      <c r="B92" s="26">
        <v>1892</v>
      </c>
      <c r="C92" s="17">
        <v>835600</v>
      </c>
      <c r="D92" s="17">
        <v>57100</v>
      </c>
      <c r="E92" s="17">
        <v>50800</v>
      </c>
      <c r="F92" s="17">
        <f t="shared" si="24"/>
        <v>6300</v>
      </c>
      <c r="G92" s="17">
        <v>-44600</v>
      </c>
      <c r="H92" s="17">
        <v>-38300</v>
      </c>
      <c r="I92" s="21">
        <f t="shared" si="25"/>
        <v>-4.3826524774001605</v>
      </c>
      <c r="J92" s="17">
        <f t="shared" si="26"/>
        <v>-75600</v>
      </c>
      <c r="K92" s="21">
        <f t="shared" si="27"/>
        <v>-8.296751536435469</v>
      </c>
      <c r="L92" s="67">
        <f t="shared" si="23"/>
        <v>200109</v>
      </c>
    </row>
    <row r="93" spans="1:12" s="1" customFormat="1" ht="14.25">
      <c r="A93" s="69">
        <v>200110</v>
      </c>
      <c r="B93" s="26">
        <v>1895</v>
      </c>
      <c r="C93" s="17">
        <v>877200</v>
      </c>
      <c r="D93" s="17">
        <v>59900</v>
      </c>
      <c r="E93" s="17">
        <v>45500</v>
      </c>
      <c r="F93" s="17">
        <f t="shared" si="24"/>
        <v>14400</v>
      </c>
      <c r="G93" s="17">
        <v>27200</v>
      </c>
      <c r="H93" s="17">
        <v>41600</v>
      </c>
      <c r="I93" s="21">
        <f t="shared" si="25"/>
        <v>4.978458592628051</v>
      </c>
      <c r="J93" s="17">
        <f t="shared" si="26"/>
        <v>-46900</v>
      </c>
      <c r="K93" s="21">
        <f t="shared" si="27"/>
        <v>-5.0752083107888755</v>
      </c>
      <c r="L93" s="67">
        <f t="shared" si="23"/>
        <v>200110</v>
      </c>
    </row>
    <row r="94" spans="1:12" s="1" customFormat="1" ht="14.25">
      <c r="A94" s="69">
        <v>200111</v>
      </c>
      <c r="B94" s="26">
        <v>1905</v>
      </c>
      <c r="C94" s="17">
        <v>917300</v>
      </c>
      <c r="D94" s="17">
        <v>67300</v>
      </c>
      <c r="E94" s="17">
        <v>52100</v>
      </c>
      <c r="F94" s="17">
        <f t="shared" si="24"/>
        <v>15200</v>
      </c>
      <c r="G94" s="17">
        <v>24899.99999999991</v>
      </c>
      <c r="H94" s="17">
        <v>40100</v>
      </c>
      <c r="I94" s="21">
        <f t="shared" si="25"/>
        <v>4.5713634290925675</v>
      </c>
      <c r="J94" s="17">
        <f t="shared" si="26"/>
        <v>26700</v>
      </c>
      <c r="K94" s="21">
        <f t="shared" si="27"/>
        <v>2.9979788906355265</v>
      </c>
      <c r="L94" s="67">
        <f t="shared" si="23"/>
        <v>200111</v>
      </c>
    </row>
    <row r="95" spans="1:13" s="1" customFormat="1" ht="14.25">
      <c r="A95" s="69">
        <v>200112</v>
      </c>
      <c r="B95" s="26">
        <v>1908</v>
      </c>
      <c r="C95" s="17">
        <v>928447</v>
      </c>
      <c r="D95" s="17">
        <v>59200</v>
      </c>
      <c r="E95" s="17">
        <v>54700</v>
      </c>
      <c r="F95" s="17">
        <f t="shared" si="24"/>
        <v>4500</v>
      </c>
      <c r="G95" s="17">
        <v>6600.000000000023</v>
      </c>
      <c r="H95" s="17">
        <v>11100</v>
      </c>
      <c r="I95" s="21">
        <f t="shared" si="25"/>
        <v>1.215196773138559</v>
      </c>
      <c r="J95" s="17">
        <f t="shared" si="26"/>
        <v>53847</v>
      </c>
      <c r="K95" s="21">
        <f t="shared" si="27"/>
        <v>6.156757374799908</v>
      </c>
      <c r="L95" s="67">
        <f t="shared" si="23"/>
        <v>200112</v>
      </c>
      <c r="M95" s="4" t="s">
        <v>6</v>
      </c>
    </row>
    <row r="96" spans="1:14" s="1" customFormat="1" ht="14.25">
      <c r="A96" s="69">
        <v>200201</v>
      </c>
      <c r="B96" s="26">
        <v>1917</v>
      </c>
      <c r="C96" s="17">
        <v>947612</v>
      </c>
      <c r="D96" s="17">
        <v>66313</v>
      </c>
      <c r="E96" s="17">
        <v>46263</v>
      </c>
      <c r="F96" s="17">
        <f aca="true" t="shared" si="28" ref="F96:F107">D96-E96</f>
        <v>20050</v>
      </c>
      <c r="G96" s="17">
        <v>-838.0000000000116</v>
      </c>
      <c r="H96" s="17">
        <f>C96-C95</f>
        <v>19165</v>
      </c>
      <c r="I96" s="21">
        <f>(C96-C95)/C95*100</f>
        <v>2.0641996796801543</v>
      </c>
      <c r="J96" s="17">
        <f t="shared" si="26"/>
        <v>46212</v>
      </c>
      <c r="K96" s="21">
        <f t="shared" si="27"/>
        <v>5.126691812735745</v>
      </c>
      <c r="L96" s="67">
        <f t="shared" si="23"/>
        <v>200201</v>
      </c>
      <c r="N96" s="1" t="s">
        <v>6</v>
      </c>
    </row>
    <row r="97" spans="1:12" s="1" customFormat="1" ht="14.25">
      <c r="A97" s="69">
        <v>200202</v>
      </c>
      <c r="B97" s="26">
        <v>1922</v>
      </c>
      <c r="C97" s="17">
        <v>949088</v>
      </c>
      <c r="D97" s="17">
        <v>54240</v>
      </c>
      <c r="E97" s="17">
        <v>48483</v>
      </c>
      <c r="F97" s="17">
        <f t="shared" si="28"/>
        <v>5757</v>
      </c>
      <c r="G97" s="17">
        <v>-4280.999999999887</v>
      </c>
      <c r="H97" s="17">
        <f aca="true" t="shared" si="29" ref="H97:H107">C97-C96</f>
        <v>1476</v>
      </c>
      <c r="I97" s="21">
        <f aca="true" t="shared" si="30" ref="I97:I107">(C97-C96)/C96*100</f>
        <v>0.15575995238557552</v>
      </c>
      <c r="J97" s="17">
        <f t="shared" si="26"/>
        <v>77288</v>
      </c>
      <c r="K97" s="21">
        <f t="shared" si="27"/>
        <v>8.865336086258315</v>
      </c>
      <c r="L97" s="67">
        <f t="shared" si="23"/>
        <v>200202</v>
      </c>
    </row>
    <row r="98" spans="1:12" s="1" customFormat="1" ht="14.25">
      <c r="A98" s="69">
        <v>200203</v>
      </c>
      <c r="B98" s="26">
        <v>1923</v>
      </c>
      <c r="C98" s="17">
        <v>967726</v>
      </c>
      <c r="D98" s="17">
        <v>60256</v>
      </c>
      <c r="E98" s="17">
        <v>54378</v>
      </c>
      <c r="F98" s="17">
        <f t="shared" si="28"/>
        <v>5878</v>
      </c>
      <c r="G98" s="17">
        <v>12759.99999999992</v>
      </c>
      <c r="H98" s="17">
        <f t="shared" si="29"/>
        <v>18638</v>
      </c>
      <c r="I98" s="21">
        <f t="shared" si="30"/>
        <v>1.9637799656090902</v>
      </c>
      <c r="J98" s="17">
        <f t="shared" si="26"/>
        <v>105026</v>
      </c>
      <c r="K98" s="21">
        <f t="shared" si="27"/>
        <v>12.1741045554654</v>
      </c>
      <c r="L98" s="67">
        <f t="shared" si="23"/>
        <v>200203</v>
      </c>
    </row>
    <row r="99" spans="1:12" s="1" customFormat="1" ht="14.25">
      <c r="A99" s="69">
        <v>200204</v>
      </c>
      <c r="B99" s="26">
        <v>1934</v>
      </c>
      <c r="C99" s="17">
        <v>950197</v>
      </c>
      <c r="D99" s="17">
        <v>65763</v>
      </c>
      <c r="E99" s="17">
        <v>59147</v>
      </c>
      <c r="F99" s="17">
        <f t="shared" si="28"/>
        <v>6616</v>
      </c>
      <c r="G99" s="17">
        <v>-24145</v>
      </c>
      <c r="H99" s="17">
        <f t="shared" si="29"/>
        <v>-17529</v>
      </c>
      <c r="I99" s="21">
        <f t="shared" si="30"/>
        <v>-1.8113598270584854</v>
      </c>
      <c r="J99" s="17">
        <f t="shared" si="26"/>
        <v>54397</v>
      </c>
      <c r="K99" s="21">
        <f t="shared" si="27"/>
        <v>6.072449207412369</v>
      </c>
      <c r="L99" s="67">
        <f t="shared" si="23"/>
        <v>200204</v>
      </c>
    </row>
    <row r="100" spans="1:12" s="1" customFormat="1" ht="14.25">
      <c r="A100" s="69">
        <v>200205</v>
      </c>
      <c r="B100" s="26">
        <v>1941</v>
      </c>
      <c r="C100" s="17">
        <v>940892</v>
      </c>
      <c r="D100" s="17">
        <v>65077</v>
      </c>
      <c r="E100" s="17">
        <v>54359</v>
      </c>
      <c r="F100" s="17">
        <f t="shared" si="28"/>
        <v>10718</v>
      </c>
      <c r="G100" s="17">
        <v>-20023</v>
      </c>
      <c r="H100" s="17">
        <f t="shared" si="29"/>
        <v>-9305</v>
      </c>
      <c r="I100" s="21">
        <f t="shared" si="30"/>
        <v>-0.979270614409433</v>
      </c>
      <c r="J100" s="17">
        <f t="shared" si="26"/>
        <v>16392</v>
      </c>
      <c r="K100" s="21">
        <f t="shared" si="27"/>
        <v>1.7730665224445645</v>
      </c>
      <c r="L100" s="67">
        <f t="shared" si="23"/>
        <v>200205</v>
      </c>
    </row>
    <row r="101" spans="1:12" s="1" customFormat="1" ht="14.25">
      <c r="A101" s="69">
        <v>200206</v>
      </c>
      <c r="B101" s="26">
        <v>1943</v>
      </c>
      <c r="C101" s="17">
        <v>888028</v>
      </c>
      <c r="D101" s="17">
        <v>54755</v>
      </c>
      <c r="E101" s="17">
        <v>57613</v>
      </c>
      <c r="F101" s="17">
        <f t="shared" si="28"/>
        <v>-2858</v>
      </c>
      <c r="G101" s="17">
        <v>-50006.00000000015</v>
      </c>
      <c r="H101" s="17">
        <f t="shared" si="29"/>
        <v>-52864</v>
      </c>
      <c r="I101" s="21">
        <f t="shared" si="30"/>
        <v>-5.618498191078253</v>
      </c>
      <c r="J101" s="17">
        <f t="shared" si="26"/>
        <v>-30372</v>
      </c>
      <c r="K101" s="21">
        <f t="shared" si="27"/>
        <v>-3.30705574912892</v>
      </c>
      <c r="L101" s="67">
        <f t="shared" si="23"/>
        <v>200206</v>
      </c>
    </row>
    <row r="102" spans="1:12" s="1" customFormat="1" ht="14.25">
      <c r="A102" s="69">
        <v>200207</v>
      </c>
      <c r="B102" s="26">
        <v>1946</v>
      </c>
      <c r="C102" s="17">
        <v>866147</v>
      </c>
      <c r="D102" s="17">
        <v>71581</v>
      </c>
      <c r="E102" s="17">
        <v>69798</v>
      </c>
      <c r="F102" s="17">
        <f t="shared" si="28"/>
        <v>1783</v>
      </c>
      <c r="G102" s="17">
        <v>-23663.999999999858</v>
      </c>
      <c r="H102" s="17">
        <f t="shared" si="29"/>
        <v>-21881</v>
      </c>
      <c r="I102" s="21">
        <f t="shared" si="30"/>
        <v>-2.4639988829181063</v>
      </c>
      <c r="J102" s="17">
        <f t="shared" si="26"/>
        <v>-34053</v>
      </c>
      <c r="K102" s="21">
        <f t="shared" si="27"/>
        <v>-3.7828260386580763</v>
      </c>
      <c r="L102" s="67">
        <f t="shared" si="23"/>
        <v>200207</v>
      </c>
    </row>
    <row r="103" spans="1:13" s="1" customFormat="1" ht="14.25">
      <c r="A103" s="69">
        <v>200208</v>
      </c>
      <c r="B103" s="26">
        <v>1954</v>
      </c>
      <c r="C103" s="17">
        <v>870625</v>
      </c>
      <c r="D103" s="17">
        <v>50793</v>
      </c>
      <c r="E103" s="17">
        <v>47320</v>
      </c>
      <c r="F103" s="17">
        <f t="shared" si="28"/>
        <v>3473</v>
      </c>
      <c r="G103" s="17">
        <v>1004.9999999999528</v>
      </c>
      <c r="H103" s="17">
        <f t="shared" si="29"/>
        <v>4478</v>
      </c>
      <c r="I103" s="21">
        <f t="shared" si="30"/>
        <v>0.5170023102314041</v>
      </c>
      <c r="J103" s="17">
        <f t="shared" si="26"/>
        <v>-3275</v>
      </c>
      <c r="K103" s="21">
        <f t="shared" si="27"/>
        <v>-0.37475683716672387</v>
      </c>
      <c r="L103" s="67">
        <f t="shared" si="23"/>
        <v>200208</v>
      </c>
      <c r="M103" s="4" t="s">
        <v>6</v>
      </c>
    </row>
    <row r="104" spans="1:13" s="1" customFormat="1" ht="14.25">
      <c r="A104" s="69">
        <v>200209</v>
      </c>
      <c r="B104" s="26">
        <v>1960</v>
      </c>
      <c r="C104" s="17">
        <v>835594</v>
      </c>
      <c r="D104" s="17">
        <v>54887</v>
      </c>
      <c r="E104" s="17">
        <v>58070</v>
      </c>
      <c r="F104" s="17">
        <f t="shared" si="28"/>
        <v>-3183</v>
      </c>
      <c r="G104" s="17">
        <v>-31848.00000000007</v>
      </c>
      <c r="H104" s="17">
        <f t="shared" si="29"/>
        <v>-35031</v>
      </c>
      <c r="I104" s="21">
        <f t="shared" si="30"/>
        <v>-4.023661162957645</v>
      </c>
      <c r="J104" s="17">
        <f t="shared" si="26"/>
        <v>-6</v>
      </c>
      <c r="K104" s="21">
        <f t="shared" si="27"/>
        <v>-0.0007180469123982767</v>
      </c>
      <c r="L104" s="67">
        <f t="shared" si="23"/>
        <v>200209</v>
      </c>
      <c r="M104" s="4"/>
    </row>
    <row r="105" spans="1:12" s="1" customFormat="1" ht="14.25">
      <c r="A105" s="69">
        <v>200210</v>
      </c>
      <c r="B105" s="26">
        <v>1960</v>
      </c>
      <c r="C105" s="17">
        <v>853718</v>
      </c>
      <c r="D105" s="17">
        <v>64388</v>
      </c>
      <c r="E105" s="17">
        <v>62117</v>
      </c>
      <c r="F105" s="17">
        <f t="shared" si="28"/>
        <v>2271</v>
      </c>
      <c r="G105" s="17">
        <v>15853</v>
      </c>
      <c r="H105" s="17">
        <f t="shared" si="29"/>
        <v>18124</v>
      </c>
      <c r="I105" s="21">
        <f t="shared" si="30"/>
        <v>2.1689959477928276</v>
      </c>
      <c r="J105" s="17">
        <f t="shared" si="26"/>
        <v>-23482</v>
      </c>
      <c r="K105" s="21">
        <f t="shared" si="27"/>
        <v>-2.6769265845873234</v>
      </c>
      <c r="L105" s="67">
        <f t="shared" si="23"/>
        <v>200210</v>
      </c>
    </row>
    <row r="106" spans="1:12" s="1" customFormat="1" ht="14.25">
      <c r="A106" s="69">
        <v>200211</v>
      </c>
      <c r="B106" s="26">
        <v>1955</v>
      </c>
      <c r="C106" s="17">
        <v>878228</v>
      </c>
      <c r="D106" s="17">
        <v>70510</v>
      </c>
      <c r="E106" s="17">
        <v>62008</v>
      </c>
      <c r="F106" s="17">
        <f t="shared" si="28"/>
        <v>8502</v>
      </c>
      <c r="G106" s="17">
        <v>16008</v>
      </c>
      <c r="H106" s="17">
        <f t="shared" si="29"/>
        <v>24510</v>
      </c>
      <c r="I106" s="21">
        <f t="shared" si="30"/>
        <v>2.8709714449033523</v>
      </c>
      <c r="J106" s="17">
        <f t="shared" si="26"/>
        <v>-39072</v>
      </c>
      <c r="K106" s="21">
        <f t="shared" si="27"/>
        <v>-4.259457102365638</v>
      </c>
      <c r="L106" s="67">
        <f t="shared" si="23"/>
        <v>200211</v>
      </c>
    </row>
    <row r="107" spans="1:12" s="1" customFormat="1" ht="14.25">
      <c r="A107" s="69">
        <v>200212</v>
      </c>
      <c r="B107" s="26">
        <v>1941</v>
      </c>
      <c r="C107" s="17">
        <v>844508</v>
      </c>
      <c r="D107" s="17">
        <v>76287</v>
      </c>
      <c r="E107" s="17">
        <v>77980</v>
      </c>
      <c r="F107" s="17">
        <f t="shared" si="28"/>
        <v>-1693</v>
      </c>
      <c r="G107" s="17">
        <v>-32027</v>
      </c>
      <c r="H107" s="17">
        <f t="shared" si="29"/>
        <v>-33720</v>
      </c>
      <c r="I107" s="21">
        <f t="shared" si="30"/>
        <v>-3.8395496385904346</v>
      </c>
      <c r="J107" s="17">
        <f t="shared" si="26"/>
        <v>-83939</v>
      </c>
      <c r="K107" s="21">
        <f t="shared" si="27"/>
        <v>-9.040796082059611</v>
      </c>
      <c r="L107" s="67">
        <f t="shared" si="23"/>
        <v>200212</v>
      </c>
    </row>
    <row r="108" spans="1:14" s="1" customFormat="1" ht="14.25">
      <c r="A108" s="69">
        <v>200301</v>
      </c>
      <c r="B108" s="26">
        <v>1952</v>
      </c>
      <c r="C108" s="17">
        <v>835475</v>
      </c>
      <c r="D108" s="17">
        <v>80533</v>
      </c>
      <c r="E108" s="17">
        <v>70230</v>
      </c>
      <c r="F108" s="17">
        <f aca="true" t="shared" si="31" ref="F108:F119">D108-E108</f>
        <v>10303</v>
      </c>
      <c r="G108" s="17">
        <v>-19336</v>
      </c>
      <c r="H108" s="17">
        <f>C108-C107</f>
        <v>-9033</v>
      </c>
      <c r="I108" s="21">
        <f>(C108-C107)/C107*100</f>
        <v>-1.0696168656780043</v>
      </c>
      <c r="J108" s="17">
        <f t="shared" si="26"/>
        <v>-112137</v>
      </c>
      <c r="K108" s="21">
        <f t="shared" si="27"/>
        <v>-11.833640772805747</v>
      </c>
      <c r="L108" s="67">
        <f t="shared" si="23"/>
        <v>200301</v>
      </c>
      <c r="N108" s="1" t="s">
        <v>6</v>
      </c>
    </row>
    <row r="109" spans="1:12" s="1" customFormat="1" ht="14.25">
      <c r="A109" s="69">
        <v>200302</v>
      </c>
      <c r="B109" s="26">
        <v>1950</v>
      </c>
      <c r="C109" s="17">
        <v>833530</v>
      </c>
      <c r="D109" s="17">
        <v>80865</v>
      </c>
      <c r="E109" s="17">
        <v>77982</v>
      </c>
      <c r="F109" s="17">
        <f t="shared" si="31"/>
        <v>2883</v>
      </c>
      <c r="G109" s="17">
        <v>-4828</v>
      </c>
      <c r="H109" s="17">
        <f aca="true" t="shared" si="32" ref="H109:H119">C109-C108</f>
        <v>-1945</v>
      </c>
      <c r="I109" s="21">
        <f aca="true" t="shared" si="33" ref="I109:I119">(C109-C108)/C108*100</f>
        <v>-0.23280169963194589</v>
      </c>
      <c r="J109" s="17">
        <f t="shared" si="26"/>
        <v>-115558</v>
      </c>
      <c r="K109" s="21">
        <f t="shared" si="27"/>
        <v>-12.17568866111467</v>
      </c>
      <c r="L109" s="67">
        <f t="shared" si="23"/>
        <v>200302</v>
      </c>
    </row>
    <row r="110" spans="1:12" s="1" customFormat="1" ht="14.25">
      <c r="A110" s="69">
        <v>200303</v>
      </c>
      <c r="B110" s="26">
        <v>1929</v>
      </c>
      <c r="C110" s="17">
        <v>823936</v>
      </c>
      <c r="D110" s="17">
        <v>75033</v>
      </c>
      <c r="E110" s="17">
        <v>78227</v>
      </c>
      <c r="F110" s="17">
        <f t="shared" si="31"/>
        <v>-3194</v>
      </c>
      <c r="G110" s="17">
        <v>-6400</v>
      </c>
      <c r="H110" s="17">
        <f t="shared" si="32"/>
        <v>-9594</v>
      </c>
      <c r="I110" s="21">
        <f t="shared" si="33"/>
        <v>-1.1510083620265616</v>
      </c>
      <c r="J110" s="17">
        <f t="shared" si="26"/>
        <v>-143790</v>
      </c>
      <c r="K110" s="21">
        <f t="shared" si="27"/>
        <v>-14.858544670702244</v>
      </c>
      <c r="L110" s="67">
        <f t="shared" si="23"/>
        <v>200303</v>
      </c>
    </row>
    <row r="111" spans="1:12" s="1" customFormat="1" ht="14.25">
      <c r="A111" s="69">
        <v>200304</v>
      </c>
      <c r="B111" s="26">
        <v>1924</v>
      </c>
      <c r="C111" s="17">
        <v>845525</v>
      </c>
      <c r="D111" s="17">
        <v>80600</v>
      </c>
      <c r="E111" s="17">
        <v>74800</v>
      </c>
      <c r="F111" s="17">
        <f t="shared" si="31"/>
        <v>5800</v>
      </c>
      <c r="G111" s="17">
        <v>15789</v>
      </c>
      <c r="H111" s="17">
        <f t="shared" si="32"/>
        <v>21589</v>
      </c>
      <c r="I111" s="21">
        <f t="shared" si="33"/>
        <v>2.6202277846823057</v>
      </c>
      <c r="J111" s="17">
        <f t="shared" si="26"/>
        <v>-104672</v>
      </c>
      <c r="K111" s="21">
        <f t="shared" si="27"/>
        <v>-11.015820929765091</v>
      </c>
      <c r="L111" s="67">
        <f t="shared" si="23"/>
        <v>200304</v>
      </c>
    </row>
    <row r="112" spans="1:12" s="1" customFormat="1" ht="14.25">
      <c r="A112" s="69">
        <v>200305</v>
      </c>
      <c r="B112" s="26">
        <v>1919</v>
      </c>
      <c r="C112" s="17">
        <v>849093</v>
      </c>
      <c r="D112" s="17">
        <v>88994</v>
      </c>
      <c r="E112" s="17">
        <v>85369</v>
      </c>
      <c r="F112" s="17">
        <f t="shared" si="31"/>
        <v>3625</v>
      </c>
      <c r="G112" s="17">
        <v>-57</v>
      </c>
      <c r="H112" s="17">
        <f t="shared" si="32"/>
        <v>3568</v>
      </c>
      <c r="I112" s="21">
        <f t="shared" si="33"/>
        <v>0.4219863398480234</v>
      </c>
      <c r="J112" s="17">
        <f t="shared" si="26"/>
        <v>-91799</v>
      </c>
      <c r="K112" s="21">
        <f t="shared" si="27"/>
        <v>-9.75659268013757</v>
      </c>
      <c r="L112" s="67">
        <f t="shared" si="23"/>
        <v>200305</v>
      </c>
    </row>
    <row r="113" spans="1:12" s="1" customFormat="1" ht="14.25">
      <c r="A113" s="69">
        <v>200306</v>
      </c>
      <c r="B113" s="26">
        <v>1917</v>
      </c>
      <c r="C113" s="17">
        <v>876522</v>
      </c>
      <c r="D113" s="17">
        <v>93353</v>
      </c>
      <c r="E113" s="17">
        <v>83531</v>
      </c>
      <c r="F113" s="17">
        <f t="shared" si="31"/>
        <v>9822</v>
      </c>
      <c r="G113" s="17">
        <v>17637</v>
      </c>
      <c r="H113" s="17">
        <f t="shared" si="32"/>
        <v>27429</v>
      </c>
      <c r="I113" s="21">
        <f t="shared" si="33"/>
        <v>3.230388190692892</v>
      </c>
      <c r="J113" s="17">
        <f t="shared" si="26"/>
        <v>-11506</v>
      </c>
      <c r="K113" s="21">
        <f t="shared" si="27"/>
        <v>-1.2956798659501727</v>
      </c>
      <c r="L113" s="67">
        <f t="shared" si="23"/>
        <v>200306</v>
      </c>
    </row>
    <row r="114" spans="1:12" s="1" customFormat="1" ht="14.25">
      <c r="A114" s="69">
        <v>200307</v>
      </c>
      <c r="B114" s="26">
        <v>1923</v>
      </c>
      <c r="C114" s="17">
        <v>896232</v>
      </c>
      <c r="D114" s="17">
        <v>111606</v>
      </c>
      <c r="E114" s="17">
        <v>100364</v>
      </c>
      <c r="F114" s="17">
        <f t="shared" si="31"/>
        <v>11242</v>
      </c>
      <c r="G114" s="17">
        <v>8438</v>
      </c>
      <c r="H114" s="17">
        <f t="shared" si="32"/>
        <v>19710</v>
      </c>
      <c r="I114" s="21">
        <f t="shared" si="33"/>
        <v>2.248660045041653</v>
      </c>
      <c r="J114" s="17">
        <f t="shared" si="26"/>
        <v>30085</v>
      </c>
      <c r="K114" s="21">
        <f t="shared" si="27"/>
        <v>3.473428875237113</v>
      </c>
      <c r="L114" s="67">
        <f t="shared" si="23"/>
        <v>200307</v>
      </c>
    </row>
    <row r="115" spans="1:12" s="1" customFormat="1" ht="14.25">
      <c r="A115" s="69">
        <v>200308</v>
      </c>
      <c r="B115" s="26">
        <v>1925</v>
      </c>
      <c r="C115" s="17">
        <v>923837</v>
      </c>
      <c r="D115" s="17">
        <v>105422</v>
      </c>
      <c r="E115" s="17">
        <v>100419</v>
      </c>
      <c r="F115" s="17">
        <f t="shared" si="31"/>
        <v>5003</v>
      </c>
      <c r="G115" s="17">
        <v>22602</v>
      </c>
      <c r="H115" s="17">
        <f t="shared" si="32"/>
        <v>27605</v>
      </c>
      <c r="I115" s="21">
        <f t="shared" si="33"/>
        <v>3.080117648108972</v>
      </c>
      <c r="J115" s="17">
        <f t="shared" si="26"/>
        <v>53212</v>
      </c>
      <c r="K115" s="21">
        <f t="shared" si="27"/>
        <v>6.111931083991386</v>
      </c>
      <c r="L115" s="67">
        <f t="shared" si="23"/>
        <v>200308</v>
      </c>
    </row>
    <row r="116" spans="1:12" s="1" customFormat="1" ht="14.25">
      <c r="A116" s="69">
        <v>200309</v>
      </c>
      <c r="B116" s="26">
        <v>1921</v>
      </c>
      <c r="C116" s="17">
        <v>916417</v>
      </c>
      <c r="D116" s="17">
        <v>98897</v>
      </c>
      <c r="E116" s="17">
        <v>88748</v>
      </c>
      <c r="F116" s="17">
        <f t="shared" si="31"/>
        <v>10149</v>
      </c>
      <c r="G116" s="17">
        <v>-17569</v>
      </c>
      <c r="H116" s="17">
        <f t="shared" si="32"/>
        <v>-7420</v>
      </c>
      <c r="I116" s="21">
        <f t="shared" si="33"/>
        <v>-0.8031719881321056</v>
      </c>
      <c r="J116" s="17">
        <f t="shared" si="26"/>
        <v>80823</v>
      </c>
      <c r="K116" s="21">
        <f t="shared" si="27"/>
        <v>9.672520386694975</v>
      </c>
      <c r="L116" s="67">
        <f t="shared" si="23"/>
        <v>200309</v>
      </c>
    </row>
    <row r="117" spans="1:12" s="1" customFormat="1" ht="14.25">
      <c r="A117" s="69">
        <v>200310</v>
      </c>
      <c r="B117" s="26">
        <v>1901</v>
      </c>
      <c r="C117" s="17">
        <v>941755</v>
      </c>
      <c r="D117" s="17">
        <v>108342</v>
      </c>
      <c r="E117" s="17">
        <v>99558</v>
      </c>
      <c r="F117" s="17">
        <f t="shared" si="31"/>
        <v>8784</v>
      </c>
      <c r="G117" s="17">
        <v>16554</v>
      </c>
      <c r="H117" s="17">
        <f t="shared" si="32"/>
        <v>25338</v>
      </c>
      <c r="I117" s="21">
        <f t="shared" si="33"/>
        <v>2.764898512358457</v>
      </c>
      <c r="J117" s="17">
        <f t="shared" si="26"/>
        <v>88037</v>
      </c>
      <c r="K117" s="21">
        <f t="shared" si="27"/>
        <v>10.312187396775048</v>
      </c>
      <c r="L117" s="67">
        <f t="shared" si="23"/>
        <v>200310</v>
      </c>
    </row>
    <row r="118" spans="1:12" s="1" customFormat="1" ht="14.25">
      <c r="A118" s="69">
        <v>200311</v>
      </c>
      <c r="B118" s="26">
        <v>1902</v>
      </c>
      <c r="C118" s="17">
        <v>940272</v>
      </c>
      <c r="D118" s="17">
        <v>83249</v>
      </c>
      <c r="E118" s="17">
        <v>76813</v>
      </c>
      <c r="F118" s="17">
        <f t="shared" si="31"/>
        <v>6436</v>
      </c>
      <c r="G118" s="17">
        <v>-7919</v>
      </c>
      <c r="H118" s="17">
        <f t="shared" si="32"/>
        <v>-1483</v>
      </c>
      <c r="I118" s="21">
        <f t="shared" si="33"/>
        <v>-0.15747195395830127</v>
      </c>
      <c r="J118" s="17">
        <f t="shared" si="26"/>
        <v>62044</v>
      </c>
      <c r="K118" s="21">
        <f t="shared" si="27"/>
        <v>7.064680242488283</v>
      </c>
      <c r="L118" s="67">
        <f t="shared" si="23"/>
        <v>200311</v>
      </c>
    </row>
    <row r="119" spans="1:12" s="1" customFormat="1" ht="14.25">
      <c r="A119" s="69">
        <v>200312</v>
      </c>
      <c r="B119" s="26">
        <v>1870</v>
      </c>
      <c r="C119" s="17">
        <v>953302</v>
      </c>
      <c r="D119" s="17">
        <v>122910</v>
      </c>
      <c r="E119" s="17">
        <v>111154</v>
      </c>
      <c r="F119" s="17">
        <f t="shared" si="31"/>
        <v>11756</v>
      </c>
      <c r="G119" s="17">
        <v>1274</v>
      </c>
      <c r="H119" s="17">
        <f t="shared" si="32"/>
        <v>13030</v>
      </c>
      <c r="I119" s="21">
        <f t="shared" si="33"/>
        <v>1.3857692242244797</v>
      </c>
      <c r="J119" s="17">
        <f t="shared" si="26"/>
        <v>108794</v>
      </c>
      <c r="K119" s="21">
        <f t="shared" si="27"/>
        <v>12.882530420078911</v>
      </c>
      <c r="L119" s="67">
        <f t="shared" si="23"/>
        <v>200312</v>
      </c>
    </row>
    <row r="120" spans="1:14" s="1" customFormat="1" ht="14.25">
      <c r="A120" s="69">
        <v>200401</v>
      </c>
      <c r="B120" s="26">
        <v>1869</v>
      </c>
      <c r="C120" s="17">
        <v>987655</v>
      </c>
      <c r="D120" s="17">
        <v>123179</v>
      </c>
      <c r="E120" s="17">
        <v>107304</v>
      </c>
      <c r="F120" s="17">
        <f aca="true" t="shared" si="34" ref="F120:F131">D120-E120</f>
        <v>15875</v>
      </c>
      <c r="G120" s="17">
        <v>18478</v>
      </c>
      <c r="H120" s="17">
        <f>C120-C119</f>
        <v>34353</v>
      </c>
      <c r="I120" s="21">
        <f>(C120-C119)/C119*100</f>
        <v>3.6035799778034665</v>
      </c>
      <c r="J120" s="17">
        <f aca="true" t="shared" si="35" ref="J120:J151">C120-C108</f>
        <v>152180</v>
      </c>
      <c r="K120" s="21">
        <f aca="true" t="shared" si="36" ref="K120:K151">(C120-C108)/C108*100</f>
        <v>18.214787994853225</v>
      </c>
      <c r="L120" s="67">
        <f t="shared" si="23"/>
        <v>200401</v>
      </c>
      <c r="N120" s="1" t="s">
        <v>6</v>
      </c>
    </row>
    <row r="121" spans="1:12" s="1" customFormat="1" ht="14.25">
      <c r="A121" s="69">
        <v>200402</v>
      </c>
      <c r="B121" s="26">
        <v>1892</v>
      </c>
      <c r="C121" s="17">
        <v>1006102</v>
      </c>
      <c r="D121" s="17">
        <v>128260</v>
      </c>
      <c r="E121" s="17">
        <v>118917</v>
      </c>
      <c r="F121" s="17">
        <f t="shared" si="34"/>
        <v>9343</v>
      </c>
      <c r="G121" s="17">
        <v>9104</v>
      </c>
      <c r="H121" s="17">
        <f aca="true" t="shared" si="37" ref="H121:H131">C121-C120</f>
        <v>18447</v>
      </c>
      <c r="I121" s="21">
        <f aca="true" t="shared" si="38" ref="I121:I131">(C121-C120)/C120*100</f>
        <v>1.8677574659167422</v>
      </c>
      <c r="J121" s="17">
        <f t="shared" si="35"/>
        <v>172572</v>
      </c>
      <c r="K121" s="21">
        <f t="shared" si="36"/>
        <v>20.703753914076277</v>
      </c>
      <c r="L121" s="67">
        <f t="shared" si="23"/>
        <v>200402</v>
      </c>
    </row>
    <row r="122" spans="1:12" s="1" customFormat="1" ht="14.25">
      <c r="A122" s="69">
        <v>200403</v>
      </c>
      <c r="B122" s="26">
        <v>1898</v>
      </c>
      <c r="C122" s="17">
        <v>1032772</v>
      </c>
      <c r="D122" s="17">
        <v>143838</v>
      </c>
      <c r="E122" s="17">
        <v>129565</v>
      </c>
      <c r="F122" s="17">
        <f t="shared" si="34"/>
        <v>14273</v>
      </c>
      <c r="G122" s="17">
        <v>12397</v>
      </c>
      <c r="H122" s="17">
        <f t="shared" si="37"/>
        <v>26670</v>
      </c>
      <c r="I122" s="21">
        <f t="shared" si="38"/>
        <v>2.6508246678766167</v>
      </c>
      <c r="J122" s="17">
        <f t="shared" si="35"/>
        <v>208836</v>
      </c>
      <c r="K122" s="21">
        <f t="shared" si="36"/>
        <v>25.346143389777847</v>
      </c>
      <c r="L122" s="67">
        <f t="shared" si="23"/>
        <v>200403</v>
      </c>
    </row>
    <row r="123" spans="1:12" s="1" customFormat="1" ht="14.25">
      <c r="A123" s="69">
        <v>200404</v>
      </c>
      <c r="B123" s="26">
        <v>1904</v>
      </c>
      <c r="C123" s="17">
        <v>1037306</v>
      </c>
      <c r="D123" s="17">
        <v>135978</v>
      </c>
      <c r="E123" s="17">
        <v>123453</v>
      </c>
      <c r="F123" s="17">
        <f t="shared" si="34"/>
        <v>12525</v>
      </c>
      <c r="G123" s="17">
        <v>-7991</v>
      </c>
      <c r="H123" s="17">
        <f t="shared" si="37"/>
        <v>4534</v>
      </c>
      <c r="I123" s="21">
        <f t="shared" si="38"/>
        <v>0.4390126765636559</v>
      </c>
      <c r="J123" s="17">
        <f t="shared" si="35"/>
        <v>191781</v>
      </c>
      <c r="K123" s="21">
        <f t="shared" si="36"/>
        <v>22.68188403654534</v>
      </c>
      <c r="L123" s="67">
        <f t="shared" si="23"/>
        <v>200404</v>
      </c>
    </row>
    <row r="124" spans="1:12" s="1" customFormat="1" ht="14.25">
      <c r="A124" s="69">
        <v>200405</v>
      </c>
      <c r="B124" s="26">
        <v>1910</v>
      </c>
      <c r="C124" s="17">
        <v>1026667</v>
      </c>
      <c r="D124" s="17">
        <v>128102</v>
      </c>
      <c r="E124" s="17">
        <v>124138</v>
      </c>
      <c r="F124" s="17">
        <f t="shared" si="34"/>
        <v>3964</v>
      </c>
      <c r="G124" s="17">
        <v>-14603</v>
      </c>
      <c r="H124" s="17">
        <f t="shared" si="37"/>
        <v>-10639</v>
      </c>
      <c r="I124" s="21">
        <f t="shared" si="38"/>
        <v>-1.025637565000106</v>
      </c>
      <c r="J124" s="17">
        <f t="shared" si="35"/>
        <v>177574</v>
      </c>
      <c r="K124" s="21">
        <f t="shared" si="36"/>
        <v>20.91337462445221</v>
      </c>
      <c r="L124" s="67">
        <f t="shared" si="23"/>
        <v>200405</v>
      </c>
    </row>
    <row r="125" spans="1:12" s="1" customFormat="1" ht="14.25">
      <c r="A125" s="69">
        <v>200406</v>
      </c>
      <c r="B125" s="26">
        <v>1909</v>
      </c>
      <c r="C125" s="17">
        <v>1046820</v>
      </c>
      <c r="D125" s="17">
        <v>104923</v>
      </c>
      <c r="E125" s="17">
        <v>95905</v>
      </c>
      <c r="F125" s="17">
        <f t="shared" si="34"/>
        <v>9018</v>
      </c>
      <c r="G125" s="17">
        <v>11135</v>
      </c>
      <c r="H125" s="17">
        <f t="shared" si="37"/>
        <v>20153</v>
      </c>
      <c r="I125" s="21">
        <f t="shared" si="38"/>
        <v>1.9629539081318481</v>
      </c>
      <c r="J125" s="17">
        <f t="shared" si="35"/>
        <v>170298</v>
      </c>
      <c r="K125" s="21">
        <f t="shared" si="36"/>
        <v>19.42883350332336</v>
      </c>
      <c r="L125" s="67">
        <f t="shared" si="23"/>
        <v>200406</v>
      </c>
    </row>
    <row r="126" spans="1:12" s="1" customFormat="1" ht="14.25">
      <c r="A126" s="69">
        <v>200407</v>
      </c>
      <c r="B126" s="26">
        <v>1924</v>
      </c>
      <c r="C126" s="17">
        <v>1039158</v>
      </c>
      <c r="D126" s="17">
        <v>82502</v>
      </c>
      <c r="E126" s="17">
        <v>81988</v>
      </c>
      <c r="F126" s="17">
        <f t="shared" si="34"/>
        <v>514</v>
      </c>
      <c r="G126" s="17">
        <v>-8176</v>
      </c>
      <c r="H126" s="17">
        <f t="shared" si="37"/>
        <v>-7662</v>
      </c>
      <c r="I126" s="21">
        <f t="shared" si="38"/>
        <v>-0.7319309910013182</v>
      </c>
      <c r="J126" s="17">
        <f t="shared" si="35"/>
        <v>142926</v>
      </c>
      <c r="K126" s="21">
        <f t="shared" si="36"/>
        <v>15.947433253889617</v>
      </c>
      <c r="L126" s="67">
        <f t="shared" si="23"/>
        <v>200407</v>
      </c>
    </row>
    <row r="127" spans="1:12" s="1" customFormat="1" ht="14.25">
      <c r="A127" s="69">
        <v>200408</v>
      </c>
      <c r="B127" s="26">
        <v>1936</v>
      </c>
      <c r="C127" s="17">
        <v>1053042</v>
      </c>
      <c r="D127" s="17">
        <v>89469</v>
      </c>
      <c r="E127" s="17">
        <v>79205</v>
      </c>
      <c r="F127" s="17">
        <f t="shared" si="34"/>
        <v>10264</v>
      </c>
      <c r="G127" s="17">
        <v>3620</v>
      </c>
      <c r="H127" s="17">
        <f t="shared" si="37"/>
        <v>13884</v>
      </c>
      <c r="I127" s="21">
        <f t="shared" si="38"/>
        <v>1.3360817123093889</v>
      </c>
      <c r="J127" s="17">
        <f t="shared" si="35"/>
        <v>129205</v>
      </c>
      <c r="K127" s="21">
        <f t="shared" si="36"/>
        <v>13.98569228121411</v>
      </c>
      <c r="L127" s="67">
        <f t="shared" si="23"/>
        <v>200408</v>
      </c>
    </row>
    <row r="128" spans="1:12" s="1" customFormat="1" ht="14.25">
      <c r="A128" s="69">
        <v>200409</v>
      </c>
      <c r="B128" s="26">
        <v>1944</v>
      </c>
      <c r="C128" s="17">
        <v>1058925</v>
      </c>
      <c r="D128" s="17">
        <v>87741</v>
      </c>
      <c r="E128" s="17">
        <v>83583</v>
      </c>
      <c r="F128" s="17">
        <f t="shared" si="34"/>
        <v>4158</v>
      </c>
      <c r="G128" s="17">
        <f>C128-D128+E128-C127</f>
        <v>1725</v>
      </c>
      <c r="H128" s="17">
        <f t="shared" si="37"/>
        <v>5883</v>
      </c>
      <c r="I128" s="21">
        <f t="shared" si="38"/>
        <v>0.558667175668207</v>
      </c>
      <c r="J128" s="17">
        <f t="shared" si="35"/>
        <v>142508</v>
      </c>
      <c r="K128" s="21">
        <f t="shared" si="36"/>
        <v>15.550562680526442</v>
      </c>
      <c r="L128" s="67">
        <f t="shared" si="23"/>
        <v>200409</v>
      </c>
    </row>
    <row r="129" spans="1:12" s="1" customFormat="1" ht="14.25">
      <c r="A129" s="69">
        <v>200410</v>
      </c>
      <c r="B129" s="26">
        <v>1955</v>
      </c>
      <c r="C129" s="17">
        <v>1072059</v>
      </c>
      <c r="D129" s="17">
        <v>98232</v>
      </c>
      <c r="E129" s="17">
        <v>85226</v>
      </c>
      <c r="F129" s="17">
        <f t="shared" si="34"/>
        <v>13006</v>
      </c>
      <c r="G129" s="17">
        <f>C129-D129+E129-C128</f>
        <v>128</v>
      </c>
      <c r="H129" s="17">
        <f t="shared" si="37"/>
        <v>13134</v>
      </c>
      <c r="I129" s="21">
        <f t="shared" si="38"/>
        <v>1.2403144698633046</v>
      </c>
      <c r="J129" s="17">
        <f t="shared" si="35"/>
        <v>130304</v>
      </c>
      <c r="K129" s="21">
        <f t="shared" si="36"/>
        <v>13.836295002415703</v>
      </c>
      <c r="L129" s="67">
        <f t="shared" si="23"/>
        <v>200410</v>
      </c>
    </row>
    <row r="130" spans="1:12" s="1" customFormat="1" ht="14.25">
      <c r="A130" s="69">
        <v>200411</v>
      </c>
      <c r="B130" s="26">
        <v>1963</v>
      </c>
      <c r="C130" s="17">
        <v>1090842</v>
      </c>
      <c r="D130" s="17">
        <v>112740</v>
      </c>
      <c r="E130" s="17">
        <v>102030</v>
      </c>
      <c r="F130" s="17">
        <f t="shared" si="34"/>
        <v>10710</v>
      </c>
      <c r="G130" s="17">
        <f>C130-D130+E130-C129</f>
        <v>8073</v>
      </c>
      <c r="H130" s="17">
        <f t="shared" si="37"/>
        <v>18783</v>
      </c>
      <c r="I130" s="21">
        <f t="shared" si="38"/>
        <v>1.7520490943129063</v>
      </c>
      <c r="J130" s="17">
        <f t="shared" si="35"/>
        <v>150570</v>
      </c>
      <c r="K130" s="21">
        <f t="shared" si="36"/>
        <v>16.013451426821177</v>
      </c>
      <c r="L130" s="67">
        <f t="shared" si="23"/>
        <v>200411</v>
      </c>
    </row>
    <row r="131" spans="1:12" s="1" customFormat="1" ht="14.25">
      <c r="A131" s="69">
        <v>200412</v>
      </c>
      <c r="B131" s="26">
        <v>1968</v>
      </c>
      <c r="C131" s="17">
        <v>1106222</v>
      </c>
      <c r="D131" s="17">
        <v>125572</v>
      </c>
      <c r="E131" s="17">
        <v>115491</v>
      </c>
      <c r="F131" s="17">
        <f t="shared" si="34"/>
        <v>10081</v>
      </c>
      <c r="G131" s="17">
        <v>5299</v>
      </c>
      <c r="H131" s="17">
        <f t="shared" si="37"/>
        <v>15380</v>
      </c>
      <c r="I131" s="21">
        <f t="shared" si="38"/>
        <v>1.4099200434160033</v>
      </c>
      <c r="J131" s="17">
        <f t="shared" si="35"/>
        <v>152920</v>
      </c>
      <c r="K131" s="21">
        <f t="shared" si="36"/>
        <v>16.041086665086198</v>
      </c>
      <c r="L131" s="67">
        <f t="shared" si="23"/>
        <v>200412</v>
      </c>
    </row>
    <row r="132" spans="1:14" s="1" customFormat="1" ht="14.25">
      <c r="A132" s="69">
        <v>200501</v>
      </c>
      <c r="B132" s="26">
        <v>1972</v>
      </c>
      <c r="C132" s="17">
        <v>1146585</v>
      </c>
      <c r="D132" s="17">
        <v>132396</v>
      </c>
      <c r="E132" s="17">
        <v>111039</v>
      </c>
      <c r="F132" s="17">
        <f aca="true" t="shared" si="39" ref="F132:F143">D132-E132</f>
        <v>21357</v>
      </c>
      <c r="G132" s="17">
        <v>19006</v>
      </c>
      <c r="H132" s="17">
        <f aca="true" t="shared" si="40" ref="H132:H137">C132-C131</f>
        <v>40363</v>
      </c>
      <c r="I132" s="21">
        <f>(C132-C131)/C131*100</f>
        <v>3.648725120274231</v>
      </c>
      <c r="J132" s="17">
        <f t="shared" si="35"/>
        <v>158930</v>
      </c>
      <c r="K132" s="21">
        <f t="shared" si="36"/>
        <v>16.091651436989636</v>
      </c>
      <c r="L132" s="67">
        <f t="shared" si="23"/>
        <v>200501</v>
      </c>
      <c r="N132" s="1" t="s">
        <v>6</v>
      </c>
    </row>
    <row r="133" spans="1:12" s="1" customFormat="1" ht="14.25">
      <c r="A133" s="69">
        <v>200502</v>
      </c>
      <c r="B133" s="26">
        <v>1984</v>
      </c>
      <c r="C133" s="17">
        <v>1179205</v>
      </c>
      <c r="D133" s="17">
        <v>131990</v>
      </c>
      <c r="E133" s="17">
        <v>110800</v>
      </c>
      <c r="F133" s="17">
        <f t="shared" si="39"/>
        <v>21190</v>
      </c>
      <c r="G133" s="17">
        <v>11430</v>
      </c>
      <c r="H133" s="17">
        <f t="shared" si="40"/>
        <v>32620</v>
      </c>
      <c r="I133" s="21">
        <f aca="true" t="shared" si="41" ref="I133:I142">(C133-C132)/C132*100</f>
        <v>2.844970063274855</v>
      </c>
      <c r="J133" s="17">
        <f t="shared" si="35"/>
        <v>173103</v>
      </c>
      <c r="K133" s="21">
        <f t="shared" si="36"/>
        <v>17.20531317898185</v>
      </c>
      <c r="L133" s="67">
        <f t="shared" si="23"/>
        <v>200502</v>
      </c>
    </row>
    <row r="134" spans="1:12" s="1" customFormat="1" ht="14.25">
      <c r="A134" s="69">
        <v>200503</v>
      </c>
      <c r="B134" s="26">
        <v>1987</v>
      </c>
      <c r="C134" s="17">
        <v>1194010</v>
      </c>
      <c r="D134" s="17">
        <v>145327</v>
      </c>
      <c r="E134" s="17">
        <v>126554</v>
      </c>
      <c r="F134" s="17">
        <f t="shared" si="39"/>
        <v>18773</v>
      </c>
      <c r="G134" s="17">
        <v>-3968</v>
      </c>
      <c r="H134" s="17">
        <f t="shared" si="40"/>
        <v>14805</v>
      </c>
      <c r="I134" s="21">
        <f t="shared" si="41"/>
        <v>1.255506888115298</v>
      </c>
      <c r="J134" s="17">
        <f t="shared" si="35"/>
        <v>161238</v>
      </c>
      <c r="K134" s="21">
        <f t="shared" si="36"/>
        <v>15.612158346663154</v>
      </c>
      <c r="L134" s="67">
        <f t="shared" si="23"/>
        <v>200503</v>
      </c>
    </row>
    <row r="135" spans="1:12" s="1" customFormat="1" ht="14.25">
      <c r="A135" s="69">
        <v>200504</v>
      </c>
      <c r="B135" s="26">
        <v>1996</v>
      </c>
      <c r="C135" s="17">
        <v>1197141</v>
      </c>
      <c r="D135" s="17">
        <v>119034</v>
      </c>
      <c r="E135" s="17">
        <v>108301</v>
      </c>
      <c r="F135" s="17">
        <f t="shared" si="39"/>
        <v>10733</v>
      </c>
      <c r="G135" s="17">
        <v>-7602</v>
      </c>
      <c r="H135" s="17">
        <f t="shared" si="40"/>
        <v>3131</v>
      </c>
      <c r="I135" s="21">
        <f t="shared" si="41"/>
        <v>0.26222560950075796</v>
      </c>
      <c r="J135" s="17">
        <f t="shared" si="35"/>
        <v>159835</v>
      </c>
      <c r="K135" s="21">
        <f t="shared" si="36"/>
        <v>15.408664367120215</v>
      </c>
      <c r="L135" s="67">
        <f t="shared" si="23"/>
        <v>200504</v>
      </c>
    </row>
    <row r="136" spans="1:12" s="1" customFormat="1" ht="14.25">
      <c r="A136" s="69">
        <v>200505</v>
      </c>
      <c r="B136" s="26">
        <v>2005</v>
      </c>
      <c r="C136" s="17">
        <v>1247407</v>
      </c>
      <c r="D136" s="17">
        <v>118447</v>
      </c>
      <c r="E136" s="17">
        <v>107568</v>
      </c>
      <c r="F136" s="17">
        <f t="shared" si="39"/>
        <v>10879</v>
      </c>
      <c r="G136" s="17">
        <v>39387</v>
      </c>
      <c r="H136" s="17">
        <f t="shared" si="40"/>
        <v>50266</v>
      </c>
      <c r="I136" s="21">
        <f t="shared" si="41"/>
        <v>4.198837062635062</v>
      </c>
      <c r="J136" s="17">
        <f t="shared" si="35"/>
        <v>220740</v>
      </c>
      <c r="K136" s="21">
        <f t="shared" si="36"/>
        <v>21.50064236992131</v>
      </c>
      <c r="L136" s="67">
        <f t="shared" si="23"/>
        <v>200505</v>
      </c>
    </row>
    <row r="137" spans="1:12" s="1" customFormat="1" ht="14.25">
      <c r="A137" s="69">
        <v>200506</v>
      </c>
      <c r="B137" s="26">
        <v>2025</v>
      </c>
      <c r="C137" s="17">
        <v>1289787</v>
      </c>
      <c r="D137" s="17">
        <v>136681</v>
      </c>
      <c r="E137" s="17">
        <v>121521</v>
      </c>
      <c r="F137" s="17">
        <f t="shared" si="39"/>
        <v>15160</v>
      </c>
      <c r="G137" s="17">
        <v>27220</v>
      </c>
      <c r="H137" s="17">
        <f t="shared" si="40"/>
        <v>42380</v>
      </c>
      <c r="I137" s="21">
        <f t="shared" si="41"/>
        <v>3.3974476654371832</v>
      </c>
      <c r="J137" s="17">
        <f t="shared" si="35"/>
        <v>242967</v>
      </c>
      <c r="K137" s="21">
        <f t="shared" si="36"/>
        <v>23.21000745113773</v>
      </c>
      <c r="L137" s="67">
        <f t="shared" si="23"/>
        <v>200506</v>
      </c>
    </row>
    <row r="138" spans="1:12" s="1" customFormat="1" ht="14.25">
      <c r="A138" s="69">
        <v>200507</v>
      </c>
      <c r="B138" s="26">
        <v>2027</v>
      </c>
      <c r="C138" s="17">
        <v>1337565</v>
      </c>
      <c r="D138" s="17">
        <v>131992</v>
      </c>
      <c r="E138" s="17">
        <v>105908</v>
      </c>
      <c r="F138" s="17">
        <f t="shared" si="39"/>
        <v>26084</v>
      </c>
      <c r="G138" s="17">
        <v>21694</v>
      </c>
      <c r="H138" s="17">
        <v>47778</v>
      </c>
      <c r="I138" s="21">
        <f t="shared" si="41"/>
        <v>3.7043325758439183</v>
      </c>
      <c r="J138" s="17">
        <f t="shared" si="35"/>
        <v>298407</v>
      </c>
      <c r="K138" s="21">
        <f t="shared" si="36"/>
        <v>28.71622987072226</v>
      </c>
      <c r="L138" s="67">
        <f t="shared" si="23"/>
        <v>200507</v>
      </c>
    </row>
    <row r="139" spans="1:12" s="1" customFormat="1" ht="14.25">
      <c r="A139" s="69">
        <v>200508</v>
      </c>
      <c r="B139" s="26">
        <v>2036</v>
      </c>
      <c r="C139" s="17">
        <v>1360997</v>
      </c>
      <c r="D139" s="17">
        <v>128421</v>
      </c>
      <c r="E139" s="17">
        <v>107026</v>
      </c>
      <c r="F139" s="17">
        <f t="shared" si="39"/>
        <v>21395</v>
      </c>
      <c r="G139" s="17">
        <v>2037</v>
      </c>
      <c r="H139" s="17">
        <f>C139-C138</f>
        <v>23432</v>
      </c>
      <c r="I139" s="21">
        <f t="shared" si="41"/>
        <v>1.7518400974905892</v>
      </c>
      <c r="J139" s="17">
        <f t="shared" si="35"/>
        <v>307955</v>
      </c>
      <c r="K139" s="21">
        <f t="shared" si="36"/>
        <v>29.244322638603208</v>
      </c>
      <c r="L139" s="67">
        <f aca="true" t="shared" si="42" ref="L139:L202">A139</f>
        <v>200508</v>
      </c>
    </row>
    <row r="140" spans="1:12" s="1" customFormat="1" ht="14.25">
      <c r="A140" s="69">
        <v>200509</v>
      </c>
      <c r="B140" s="26">
        <v>2053</v>
      </c>
      <c r="C140" s="17">
        <v>1423551</v>
      </c>
      <c r="D140" s="17">
        <v>148166</v>
      </c>
      <c r="E140" s="17">
        <v>119744</v>
      </c>
      <c r="F140" s="17">
        <f t="shared" si="39"/>
        <v>28422</v>
      </c>
      <c r="G140" s="17">
        <f>C140-D140+E140-C139</f>
        <v>34132</v>
      </c>
      <c r="H140" s="17">
        <f>C140-C139</f>
        <v>62554</v>
      </c>
      <c r="I140" s="21">
        <f t="shared" si="41"/>
        <v>4.596189411144918</v>
      </c>
      <c r="J140" s="17">
        <f t="shared" si="35"/>
        <v>364626</v>
      </c>
      <c r="K140" s="21">
        <f t="shared" si="36"/>
        <v>34.43360011332247</v>
      </c>
      <c r="L140" s="67">
        <f t="shared" si="42"/>
        <v>200509</v>
      </c>
    </row>
    <row r="141" spans="1:12" s="1" customFormat="1" ht="14.25">
      <c r="A141" s="69">
        <v>200510</v>
      </c>
      <c r="B141" s="26">
        <v>2052</v>
      </c>
      <c r="C141" s="17">
        <v>1413998</v>
      </c>
      <c r="D141" s="17">
        <v>150708</v>
      </c>
      <c r="E141" s="17">
        <v>132449</v>
      </c>
      <c r="F141" s="17">
        <f t="shared" si="39"/>
        <v>18259</v>
      </c>
      <c r="G141" s="17">
        <f>C141-D141+E141-C140</f>
        <v>-27812</v>
      </c>
      <c r="H141" s="17">
        <f>C141-C140</f>
        <v>-9553</v>
      </c>
      <c r="I141" s="21">
        <f t="shared" si="41"/>
        <v>-0.6710683354512764</v>
      </c>
      <c r="J141" s="17">
        <f t="shared" si="35"/>
        <v>341939</v>
      </c>
      <c r="K141" s="21">
        <f t="shared" si="36"/>
        <v>31.895539331324112</v>
      </c>
      <c r="L141" s="67">
        <f t="shared" si="42"/>
        <v>200510</v>
      </c>
    </row>
    <row r="142" spans="1:12" s="1" customFormat="1" ht="14.25">
      <c r="A142" s="69">
        <v>200511</v>
      </c>
      <c r="B142" s="26">
        <v>2060</v>
      </c>
      <c r="C142" s="17">
        <v>1474551</v>
      </c>
      <c r="D142" s="17">
        <v>152255</v>
      </c>
      <c r="E142" s="17">
        <v>131754</v>
      </c>
      <c r="F142" s="17">
        <f t="shared" si="39"/>
        <v>20501</v>
      </c>
      <c r="G142" s="17">
        <v>40052</v>
      </c>
      <c r="H142" s="17">
        <v>60553</v>
      </c>
      <c r="I142" s="21">
        <f t="shared" si="41"/>
        <v>4.282396439033153</v>
      </c>
      <c r="J142" s="17">
        <f t="shared" si="35"/>
        <v>383709</v>
      </c>
      <c r="K142" s="21">
        <f t="shared" si="36"/>
        <v>35.17548829252999</v>
      </c>
      <c r="L142" s="67">
        <f t="shared" si="42"/>
        <v>200511</v>
      </c>
    </row>
    <row r="143" spans="1:12" s="1" customFormat="1" ht="14.25">
      <c r="A143" s="69">
        <v>200512</v>
      </c>
      <c r="B143" s="26">
        <v>2060</v>
      </c>
      <c r="C143" s="17">
        <v>1525208</v>
      </c>
      <c r="D143" s="17">
        <v>174354</v>
      </c>
      <c r="E143" s="17">
        <v>150830</v>
      </c>
      <c r="F143" s="17">
        <f t="shared" si="39"/>
        <v>23524</v>
      </c>
      <c r="G143" s="17">
        <v>27133</v>
      </c>
      <c r="H143" s="17">
        <v>50657</v>
      </c>
      <c r="I143" s="21">
        <f>(C143-C142)/C142*100</f>
        <v>3.435418646082774</v>
      </c>
      <c r="J143" s="17">
        <f t="shared" si="35"/>
        <v>418986</v>
      </c>
      <c r="K143" s="21">
        <f t="shared" si="36"/>
        <v>37.87539933214129</v>
      </c>
      <c r="L143" s="67">
        <f t="shared" si="42"/>
        <v>200512</v>
      </c>
    </row>
    <row r="144" spans="1:12" s="1" customFormat="1" ht="14.25">
      <c r="A144" s="69">
        <v>200601</v>
      </c>
      <c r="B144" s="26">
        <v>2052</v>
      </c>
      <c r="C144" s="17">
        <v>1583244</v>
      </c>
      <c r="D144" s="17">
        <v>187967</v>
      </c>
      <c r="E144" s="17">
        <v>153857</v>
      </c>
      <c r="F144" s="17">
        <f aca="true" t="shared" si="43" ref="F144:F155">D144-E144</f>
        <v>34110</v>
      </c>
      <c r="G144" s="17">
        <v>23926</v>
      </c>
      <c r="H144" s="17">
        <f aca="true" t="shared" si="44" ref="H144:H149">C144-C143</f>
        <v>58036</v>
      </c>
      <c r="I144" s="21">
        <f>(C144-C143)/C143*100</f>
        <v>3.805120350798055</v>
      </c>
      <c r="J144" s="17">
        <f t="shared" si="35"/>
        <v>436659</v>
      </c>
      <c r="K144" s="21">
        <f t="shared" si="36"/>
        <v>38.08343908214393</v>
      </c>
      <c r="L144" s="67">
        <f t="shared" si="42"/>
        <v>200601</v>
      </c>
    </row>
    <row r="145" spans="1:12" s="1" customFormat="1" ht="14.25">
      <c r="A145" s="69">
        <v>200602</v>
      </c>
      <c r="B145" s="26">
        <v>2080</v>
      </c>
      <c r="C145" s="17">
        <v>1638106</v>
      </c>
      <c r="D145" s="17">
        <v>179180</v>
      </c>
      <c r="E145" s="17">
        <v>143162</v>
      </c>
      <c r="F145" s="17">
        <f t="shared" si="43"/>
        <v>36018</v>
      </c>
      <c r="G145" s="17">
        <v>18844</v>
      </c>
      <c r="H145" s="17">
        <f t="shared" si="44"/>
        <v>54862</v>
      </c>
      <c r="I145" s="21">
        <f aca="true" t="shared" si="45" ref="I145:I154">(C145-C144)/C144*100</f>
        <v>3.465163929249061</v>
      </c>
      <c r="J145" s="17">
        <f t="shared" si="35"/>
        <v>458901</v>
      </c>
      <c r="K145" s="21">
        <f t="shared" si="36"/>
        <v>38.916134175143426</v>
      </c>
      <c r="L145" s="67">
        <f t="shared" si="42"/>
        <v>200602</v>
      </c>
    </row>
    <row r="146" spans="1:12" s="1" customFormat="1" ht="14.25">
      <c r="A146" s="69">
        <v>200603</v>
      </c>
      <c r="B146" s="26">
        <v>2091</v>
      </c>
      <c r="C146" s="17">
        <v>1675260</v>
      </c>
      <c r="D146" s="17">
        <v>180980</v>
      </c>
      <c r="E146" s="17">
        <v>144539</v>
      </c>
      <c r="F146" s="17">
        <f t="shared" si="43"/>
        <v>36441</v>
      </c>
      <c r="G146" s="17">
        <v>713</v>
      </c>
      <c r="H146" s="17">
        <f t="shared" si="44"/>
        <v>37154</v>
      </c>
      <c r="I146" s="21">
        <f t="shared" si="45"/>
        <v>2.2681071920864704</v>
      </c>
      <c r="J146" s="17">
        <f t="shared" si="35"/>
        <v>481250</v>
      </c>
      <c r="K146" s="21">
        <f t="shared" si="36"/>
        <v>40.30535757656971</v>
      </c>
      <c r="L146" s="67">
        <f t="shared" si="42"/>
        <v>200603</v>
      </c>
    </row>
    <row r="147" spans="1:12" s="1" customFormat="1" ht="14.25">
      <c r="A147" s="69">
        <v>200604</v>
      </c>
      <c r="B147" s="26">
        <v>2103</v>
      </c>
      <c r="C147" s="17">
        <v>1702239</v>
      </c>
      <c r="D147" s="17">
        <v>145022</v>
      </c>
      <c r="E147" s="17">
        <v>115826</v>
      </c>
      <c r="F147" s="17">
        <f t="shared" si="43"/>
        <v>29196</v>
      </c>
      <c r="G147" s="17">
        <v>-2217</v>
      </c>
      <c r="H147" s="17">
        <f t="shared" si="44"/>
        <v>26979</v>
      </c>
      <c r="I147" s="21">
        <f t="shared" si="45"/>
        <v>1.6104365889473873</v>
      </c>
      <c r="J147" s="17">
        <f t="shared" si="35"/>
        <v>505098</v>
      </c>
      <c r="K147" s="21">
        <f t="shared" si="36"/>
        <v>42.19202249359098</v>
      </c>
      <c r="L147" s="67">
        <f t="shared" si="42"/>
        <v>200604</v>
      </c>
    </row>
    <row r="148" spans="1:12" s="1" customFormat="1" ht="14.25">
      <c r="A148" s="69">
        <v>200605</v>
      </c>
      <c r="B148" s="26">
        <v>2113</v>
      </c>
      <c r="C148" s="17">
        <v>1657677</v>
      </c>
      <c r="D148" s="17">
        <v>186685</v>
      </c>
      <c r="E148" s="17">
        <v>166891</v>
      </c>
      <c r="F148" s="17">
        <f t="shared" si="43"/>
        <v>19794</v>
      </c>
      <c r="G148" s="17">
        <v>-64356</v>
      </c>
      <c r="H148" s="17">
        <f t="shared" si="44"/>
        <v>-44562</v>
      </c>
      <c r="I148" s="21">
        <f t="shared" si="45"/>
        <v>-2.617846260131509</v>
      </c>
      <c r="J148" s="17">
        <f t="shared" si="35"/>
        <v>410270</v>
      </c>
      <c r="K148" s="21">
        <f t="shared" si="36"/>
        <v>32.88982665641607</v>
      </c>
      <c r="L148" s="67">
        <f t="shared" si="42"/>
        <v>200605</v>
      </c>
    </row>
    <row r="149" spans="1:12" s="1" customFormat="1" ht="14.25">
      <c r="A149" s="69">
        <v>200606</v>
      </c>
      <c r="B149" s="26">
        <v>2130</v>
      </c>
      <c r="C149" s="17">
        <v>1652126</v>
      </c>
      <c r="D149" s="17">
        <v>152970</v>
      </c>
      <c r="E149" s="17">
        <v>154964</v>
      </c>
      <c r="F149" s="17">
        <f t="shared" si="43"/>
        <v>-1994</v>
      </c>
      <c r="G149" s="17">
        <v>-3557</v>
      </c>
      <c r="H149" s="17">
        <f t="shared" si="44"/>
        <v>-5551</v>
      </c>
      <c r="I149" s="21">
        <f t="shared" si="45"/>
        <v>-0.3348662013166618</v>
      </c>
      <c r="J149" s="17">
        <f t="shared" si="35"/>
        <v>362339</v>
      </c>
      <c r="K149" s="21">
        <f t="shared" si="36"/>
        <v>28.092933174237295</v>
      </c>
      <c r="L149" s="67">
        <f t="shared" si="42"/>
        <v>200606</v>
      </c>
    </row>
    <row r="150" spans="1:12" s="1" customFormat="1" ht="14.25">
      <c r="A150" s="69">
        <v>200607</v>
      </c>
      <c r="B150" s="26">
        <v>2150</v>
      </c>
      <c r="C150" s="17">
        <v>1679518</v>
      </c>
      <c r="D150" s="17">
        <v>157122</v>
      </c>
      <c r="E150" s="17">
        <v>139623</v>
      </c>
      <c r="F150" s="17">
        <f t="shared" si="43"/>
        <v>17499</v>
      </c>
      <c r="G150" s="17">
        <v>9893</v>
      </c>
      <c r="H150" s="17">
        <v>47778</v>
      </c>
      <c r="I150" s="21">
        <f t="shared" si="45"/>
        <v>1.6579849236680495</v>
      </c>
      <c r="J150" s="17">
        <f t="shared" si="35"/>
        <v>341953</v>
      </c>
      <c r="K150" s="21">
        <f t="shared" si="36"/>
        <v>25.565337011659246</v>
      </c>
      <c r="L150" s="67">
        <f t="shared" si="42"/>
        <v>200607</v>
      </c>
    </row>
    <row r="151" spans="1:12" s="1" customFormat="1" ht="14.25">
      <c r="A151" s="69">
        <v>200608</v>
      </c>
      <c r="B151" s="26">
        <v>2158</v>
      </c>
      <c r="C151" s="17">
        <v>1707406</v>
      </c>
      <c r="D151" s="17">
        <v>148170</v>
      </c>
      <c r="E151" s="17">
        <v>140733</v>
      </c>
      <c r="F151" s="17">
        <f t="shared" si="43"/>
        <v>7437</v>
      </c>
      <c r="G151" s="17">
        <v>20451</v>
      </c>
      <c r="H151" s="17">
        <f aca="true" t="shared" si="46" ref="H151:H160">C151-C150</f>
        <v>27888</v>
      </c>
      <c r="I151" s="21">
        <f t="shared" si="45"/>
        <v>1.6604763985857849</v>
      </c>
      <c r="J151" s="17">
        <f t="shared" si="35"/>
        <v>346409</v>
      </c>
      <c r="K151" s="21">
        <f t="shared" si="36"/>
        <v>25.452591004976497</v>
      </c>
      <c r="L151" s="67">
        <f t="shared" si="42"/>
        <v>200608</v>
      </c>
    </row>
    <row r="152" spans="1:12" s="1" customFormat="1" ht="14.25">
      <c r="A152" s="69">
        <v>200609</v>
      </c>
      <c r="B152" s="26">
        <v>2170</v>
      </c>
      <c r="C152" s="17">
        <v>1733030</v>
      </c>
      <c r="D152" s="17">
        <v>148737</v>
      </c>
      <c r="E152" s="17">
        <v>140801</v>
      </c>
      <c r="F152" s="17">
        <f t="shared" si="43"/>
        <v>7936</v>
      </c>
      <c r="G152" s="17">
        <v>17688</v>
      </c>
      <c r="H152" s="17">
        <f t="shared" si="46"/>
        <v>25624</v>
      </c>
      <c r="I152" s="21">
        <f t="shared" si="45"/>
        <v>1.5007561177599236</v>
      </c>
      <c r="J152" s="17">
        <f aca="true" t="shared" si="47" ref="J152:J183">C152-C140</f>
        <v>309479</v>
      </c>
      <c r="K152" s="21">
        <f aca="true" t="shared" si="48" ref="K152:K183">(C152-C140)/C140*100</f>
        <v>21.739930638241976</v>
      </c>
      <c r="L152" s="67">
        <f t="shared" si="42"/>
        <v>200609</v>
      </c>
    </row>
    <row r="153" spans="1:12" s="1" customFormat="1" ht="14.25">
      <c r="A153" s="69">
        <v>200610</v>
      </c>
      <c r="B153" s="26">
        <v>2201</v>
      </c>
      <c r="C153" s="17">
        <v>1781117</v>
      </c>
      <c r="D153" s="17">
        <v>170967</v>
      </c>
      <c r="E153" s="17">
        <v>152720</v>
      </c>
      <c r="F153" s="17">
        <f t="shared" si="43"/>
        <v>18247</v>
      </c>
      <c r="G153" s="17">
        <v>29840</v>
      </c>
      <c r="H153" s="17">
        <f t="shared" si="46"/>
        <v>48087</v>
      </c>
      <c r="I153" s="21">
        <f t="shared" si="45"/>
        <v>2.774735578726277</v>
      </c>
      <c r="J153" s="17">
        <f t="shared" si="47"/>
        <v>367119</v>
      </c>
      <c r="K153" s="21">
        <f t="shared" si="48"/>
        <v>25.963190895602402</v>
      </c>
      <c r="L153" s="67">
        <f t="shared" si="42"/>
        <v>200610</v>
      </c>
    </row>
    <row r="154" spans="1:12" s="1" customFormat="1" ht="14.25">
      <c r="A154" s="69">
        <v>200611</v>
      </c>
      <c r="B154" s="26">
        <v>2229</v>
      </c>
      <c r="C154" s="17">
        <v>1799525</v>
      </c>
      <c r="D154" s="17">
        <v>190889</v>
      </c>
      <c r="E154" s="17">
        <v>171460</v>
      </c>
      <c r="F154" s="17">
        <f t="shared" si="43"/>
        <v>19429</v>
      </c>
      <c r="G154" s="17">
        <v>-1021</v>
      </c>
      <c r="H154" s="17">
        <f t="shared" si="46"/>
        <v>18408</v>
      </c>
      <c r="I154" s="21">
        <f t="shared" si="45"/>
        <v>1.0335087476005227</v>
      </c>
      <c r="J154" s="17">
        <f t="shared" si="47"/>
        <v>324974</v>
      </c>
      <c r="K154" s="21">
        <f t="shared" si="48"/>
        <v>22.038844366861507</v>
      </c>
      <c r="L154" s="67">
        <f t="shared" si="42"/>
        <v>200611</v>
      </c>
    </row>
    <row r="155" spans="1:12" s="1" customFormat="1" ht="14.25">
      <c r="A155" s="69">
        <v>200612</v>
      </c>
      <c r="B155" s="26">
        <v>2238</v>
      </c>
      <c r="C155" s="17">
        <v>1844850</v>
      </c>
      <c r="D155" s="17">
        <v>189456</v>
      </c>
      <c r="E155" s="17">
        <v>172225</v>
      </c>
      <c r="F155" s="17">
        <f t="shared" si="43"/>
        <v>17231</v>
      </c>
      <c r="G155" s="17">
        <v>28094</v>
      </c>
      <c r="H155" s="17">
        <f t="shared" si="46"/>
        <v>45325</v>
      </c>
      <c r="I155" s="21">
        <f>(C155-C154)/C154*100</f>
        <v>2.518720217835262</v>
      </c>
      <c r="J155" s="17">
        <f t="shared" si="47"/>
        <v>319642</v>
      </c>
      <c r="K155" s="21">
        <f t="shared" si="48"/>
        <v>20.957272712967672</v>
      </c>
      <c r="L155" s="67">
        <f t="shared" si="42"/>
        <v>200612</v>
      </c>
    </row>
    <row r="156" spans="1:12" s="1" customFormat="1" ht="14.25">
      <c r="A156" s="69">
        <v>200701</v>
      </c>
      <c r="B156" s="26">
        <v>2260</v>
      </c>
      <c r="C156" s="17">
        <v>1895810</v>
      </c>
      <c r="D156" s="17">
        <v>202905</v>
      </c>
      <c r="E156" s="17">
        <v>172156</v>
      </c>
      <c r="F156" s="17">
        <f aca="true" t="shared" si="49" ref="F156:F167">D156-E156</f>
        <v>30749</v>
      </c>
      <c r="G156" s="17">
        <v>20211</v>
      </c>
      <c r="H156" s="17">
        <f t="shared" si="46"/>
        <v>50960</v>
      </c>
      <c r="I156" s="21">
        <f>(C156-C155)/C155*100</f>
        <v>2.762284196547145</v>
      </c>
      <c r="J156" s="17">
        <f t="shared" si="47"/>
        <v>312566</v>
      </c>
      <c r="K156" s="21">
        <f t="shared" si="48"/>
        <v>19.742124397755497</v>
      </c>
      <c r="L156" s="67">
        <f t="shared" si="42"/>
        <v>200701</v>
      </c>
    </row>
    <row r="157" spans="1:12" s="1" customFormat="1" ht="14.25">
      <c r="A157" s="69">
        <v>200702</v>
      </c>
      <c r="B157" s="26">
        <v>2278</v>
      </c>
      <c r="C157" s="17">
        <v>1908707</v>
      </c>
      <c r="D157" s="17">
        <v>192655</v>
      </c>
      <c r="E157" s="17">
        <v>163572</v>
      </c>
      <c r="F157" s="17">
        <f t="shared" si="49"/>
        <v>29083</v>
      </c>
      <c r="G157" s="17">
        <v>-16186</v>
      </c>
      <c r="H157" s="17">
        <f t="shared" si="46"/>
        <v>12897</v>
      </c>
      <c r="I157" s="21">
        <f aca="true" t="shared" si="50" ref="I157:I164">(C157-C156)/C156*100</f>
        <v>0.6802896914775215</v>
      </c>
      <c r="J157" s="17">
        <f t="shared" si="47"/>
        <v>270601</v>
      </c>
      <c r="K157" s="21">
        <f t="shared" si="48"/>
        <v>16.519138566124536</v>
      </c>
      <c r="L157" s="67">
        <f t="shared" si="42"/>
        <v>200702</v>
      </c>
    </row>
    <row r="158" spans="1:12" s="1" customFormat="1" ht="14.25">
      <c r="A158" s="69">
        <v>200703</v>
      </c>
      <c r="B158" s="26">
        <v>2248</v>
      </c>
      <c r="C158" s="17">
        <v>1927360</v>
      </c>
      <c r="D158" s="17">
        <v>224309</v>
      </c>
      <c r="E158" s="17">
        <v>217931</v>
      </c>
      <c r="F158" s="17">
        <f t="shared" si="49"/>
        <v>6378</v>
      </c>
      <c r="G158" s="17">
        <v>12275</v>
      </c>
      <c r="H158" s="17">
        <f t="shared" si="46"/>
        <v>18653</v>
      </c>
      <c r="I158" s="21">
        <f t="shared" si="50"/>
        <v>0.9772584267779182</v>
      </c>
      <c r="J158" s="17">
        <f t="shared" si="47"/>
        <v>252100</v>
      </c>
      <c r="K158" s="21">
        <f t="shared" si="48"/>
        <v>15.048410395998232</v>
      </c>
      <c r="L158" s="67">
        <f t="shared" si="42"/>
        <v>200703</v>
      </c>
    </row>
    <row r="159" spans="1:12" s="1" customFormat="1" ht="14.25">
      <c r="A159" s="69">
        <v>200704</v>
      </c>
      <c r="B159" s="26">
        <v>2276</v>
      </c>
      <c r="C159" s="17">
        <v>1966996</v>
      </c>
      <c r="D159" s="17">
        <v>192202</v>
      </c>
      <c r="E159" s="17">
        <v>169969</v>
      </c>
      <c r="F159" s="17">
        <f t="shared" si="49"/>
        <v>22233</v>
      </c>
      <c r="G159" s="17">
        <v>17403</v>
      </c>
      <c r="H159" s="17">
        <f t="shared" si="46"/>
        <v>39636</v>
      </c>
      <c r="I159" s="21">
        <f t="shared" si="50"/>
        <v>2.0564917815042336</v>
      </c>
      <c r="J159" s="17">
        <f t="shared" si="47"/>
        <v>264757</v>
      </c>
      <c r="K159" s="21">
        <f t="shared" si="48"/>
        <v>15.553456359535883</v>
      </c>
      <c r="L159" s="67">
        <f t="shared" si="42"/>
        <v>200704</v>
      </c>
    </row>
    <row r="160" spans="1:12" s="1" customFormat="1" ht="14.25">
      <c r="A160" s="69">
        <v>200705</v>
      </c>
      <c r="B160" s="26">
        <v>2302</v>
      </c>
      <c r="C160" s="17">
        <v>2024662</v>
      </c>
      <c r="D160" s="17">
        <v>219453</v>
      </c>
      <c r="E160" s="17">
        <v>197875</v>
      </c>
      <c r="F160" s="17">
        <f t="shared" si="49"/>
        <v>21578</v>
      </c>
      <c r="G160" s="17">
        <v>36088</v>
      </c>
      <c r="H160" s="17">
        <f t="shared" si="46"/>
        <v>57666</v>
      </c>
      <c r="I160" s="21">
        <f t="shared" si="50"/>
        <v>2.93167855959036</v>
      </c>
      <c r="J160" s="17">
        <f t="shared" si="47"/>
        <v>366985</v>
      </c>
      <c r="K160" s="21">
        <f t="shared" si="48"/>
        <v>22.13851069900831</v>
      </c>
      <c r="L160" s="67">
        <f t="shared" si="42"/>
        <v>200705</v>
      </c>
    </row>
    <row r="161" spans="1:12" s="1" customFormat="1" ht="14.25">
      <c r="A161" s="69">
        <v>200706</v>
      </c>
      <c r="B161" s="26">
        <v>2352</v>
      </c>
      <c r="C161" s="17">
        <v>2047022</v>
      </c>
      <c r="D161" s="17">
        <v>222567</v>
      </c>
      <c r="E161" s="17">
        <v>201969</v>
      </c>
      <c r="F161" s="17">
        <f t="shared" si="49"/>
        <v>20598</v>
      </c>
      <c r="G161" s="17">
        <v>1762</v>
      </c>
      <c r="H161" s="17">
        <v>22360</v>
      </c>
      <c r="I161" s="21">
        <f t="shared" si="50"/>
        <v>1.104381867195611</v>
      </c>
      <c r="J161" s="17">
        <f t="shared" si="47"/>
        <v>394896</v>
      </c>
      <c r="K161" s="21">
        <f t="shared" si="48"/>
        <v>23.902293166501828</v>
      </c>
      <c r="L161" s="67">
        <f t="shared" si="42"/>
        <v>200706</v>
      </c>
    </row>
    <row r="162" spans="1:12" s="1" customFormat="1" ht="14.25">
      <c r="A162" s="69">
        <v>200707</v>
      </c>
      <c r="B162" s="56">
        <v>2407</v>
      </c>
      <c r="C162" s="24">
        <v>2052977</v>
      </c>
      <c r="D162" s="24">
        <v>237910</v>
      </c>
      <c r="E162" s="24">
        <v>214139</v>
      </c>
      <c r="F162" s="17">
        <f t="shared" si="49"/>
        <v>23771</v>
      </c>
      <c r="G162" s="24">
        <v>-17816</v>
      </c>
      <c r="H162" s="24">
        <v>5955</v>
      </c>
      <c r="I162" s="21">
        <f t="shared" si="50"/>
        <v>0.2909104054572936</v>
      </c>
      <c r="J162" s="17">
        <f t="shared" si="47"/>
        <v>373459</v>
      </c>
      <c r="K162" s="21">
        <f t="shared" si="48"/>
        <v>22.23608201876967</v>
      </c>
      <c r="L162" s="67">
        <f t="shared" si="42"/>
        <v>200707</v>
      </c>
    </row>
    <row r="163" spans="1:12" s="1" customFormat="1" ht="15" customHeight="1">
      <c r="A163" s="69">
        <v>200708</v>
      </c>
      <c r="B163" s="56">
        <v>2460</v>
      </c>
      <c r="C163" s="24">
        <v>2035294</v>
      </c>
      <c r="D163" s="24">
        <v>256708</v>
      </c>
      <c r="E163" s="24">
        <v>256542</v>
      </c>
      <c r="F163" s="17">
        <f t="shared" si="49"/>
        <v>166</v>
      </c>
      <c r="G163" s="24">
        <v>-17849</v>
      </c>
      <c r="H163" s="24">
        <v>-17683</v>
      </c>
      <c r="I163" s="21">
        <f t="shared" si="50"/>
        <v>-0.8613345400362498</v>
      </c>
      <c r="J163" s="17">
        <f t="shared" si="47"/>
        <v>327888</v>
      </c>
      <c r="K163" s="21">
        <f t="shared" si="48"/>
        <v>19.203868324229855</v>
      </c>
      <c r="L163" s="67">
        <f t="shared" si="42"/>
        <v>200708</v>
      </c>
    </row>
    <row r="164" spans="1:12" s="1" customFormat="1" ht="14.25">
      <c r="A164" s="69">
        <v>200709</v>
      </c>
      <c r="B164" s="56">
        <v>2501</v>
      </c>
      <c r="C164" s="24">
        <v>2059144</v>
      </c>
      <c r="D164" s="24">
        <v>184081</v>
      </c>
      <c r="E164" s="24">
        <v>184688</v>
      </c>
      <c r="F164" s="17">
        <f t="shared" si="49"/>
        <v>-607</v>
      </c>
      <c r="G164" s="24">
        <v>24457</v>
      </c>
      <c r="H164" s="24">
        <v>23850</v>
      </c>
      <c r="I164" s="21">
        <f t="shared" si="50"/>
        <v>1.1718208769838656</v>
      </c>
      <c r="J164" s="17">
        <f t="shared" si="47"/>
        <v>326114</v>
      </c>
      <c r="K164" s="21">
        <f t="shared" si="48"/>
        <v>18.817562304172462</v>
      </c>
      <c r="L164" s="67">
        <f t="shared" si="42"/>
        <v>200709</v>
      </c>
    </row>
    <row r="165" spans="1:12" s="1" customFormat="1" ht="14.25">
      <c r="A165" s="69">
        <v>200710</v>
      </c>
      <c r="B165" s="56">
        <v>2618</v>
      </c>
      <c r="C165" s="24">
        <v>2123519</v>
      </c>
      <c r="D165" s="24">
        <v>246780</v>
      </c>
      <c r="E165" s="24">
        <v>222150</v>
      </c>
      <c r="F165" s="17">
        <f t="shared" si="49"/>
        <v>24630</v>
      </c>
      <c r="G165" s="24">
        <v>39745</v>
      </c>
      <c r="H165" s="24">
        <v>64375</v>
      </c>
      <c r="I165" s="21">
        <f>(C165-C164)/C164*100</f>
        <v>3.1262990835026594</v>
      </c>
      <c r="J165" s="17">
        <f t="shared" si="47"/>
        <v>342402</v>
      </c>
      <c r="K165" s="21">
        <f t="shared" si="48"/>
        <v>19.22400381333736</v>
      </c>
      <c r="L165" s="67">
        <f t="shared" si="42"/>
        <v>200710</v>
      </c>
    </row>
    <row r="166" spans="1:12" s="1" customFormat="1" ht="14.25">
      <c r="A166" s="69">
        <v>200711</v>
      </c>
      <c r="B166" s="56">
        <v>2761</v>
      </c>
      <c r="C166" s="24">
        <v>2063797</v>
      </c>
      <c r="D166" s="24">
        <v>239348</v>
      </c>
      <c r="E166" s="24">
        <v>232488</v>
      </c>
      <c r="F166" s="17">
        <f t="shared" si="49"/>
        <v>6860</v>
      </c>
      <c r="G166" s="24">
        <v>-66582</v>
      </c>
      <c r="H166" s="24">
        <v>-59722</v>
      </c>
      <c r="I166" s="21">
        <f>(C166-C165)/C165*100</f>
        <v>-2.8124071411652074</v>
      </c>
      <c r="J166" s="17">
        <f t="shared" si="47"/>
        <v>264272</v>
      </c>
      <c r="K166" s="21">
        <f t="shared" si="48"/>
        <v>14.685653158472375</v>
      </c>
      <c r="L166" s="67">
        <f t="shared" si="42"/>
        <v>200711</v>
      </c>
    </row>
    <row r="167" spans="1:12" s="1" customFormat="1" ht="14.25">
      <c r="A167" s="69">
        <v>200712</v>
      </c>
      <c r="B167" s="56">
        <v>2868</v>
      </c>
      <c r="C167" s="24">
        <v>2059395</v>
      </c>
      <c r="D167" s="24">
        <v>251892</v>
      </c>
      <c r="E167" s="24">
        <v>248843</v>
      </c>
      <c r="F167" s="17">
        <f t="shared" si="49"/>
        <v>3049</v>
      </c>
      <c r="G167" s="24">
        <v>-7451</v>
      </c>
      <c r="H167" s="24">
        <v>-4402</v>
      </c>
      <c r="I167" s="21">
        <f>(C167-C166)/C166*100</f>
        <v>-0.21329617205568183</v>
      </c>
      <c r="J167" s="17">
        <f t="shared" si="47"/>
        <v>214545</v>
      </c>
      <c r="K167" s="21">
        <f t="shared" si="48"/>
        <v>11.62940076428978</v>
      </c>
      <c r="L167" s="67">
        <f t="shared" si="42"/>
        <v>200712</v>
      </c>
    </row>
    <row r="168" spans="1:12" s="1" customFormat="1" ht="14.25">
      <c r="A168" s="69">
        <v>200801</v>
      </c>
      <c r="B168" s="56">
        <v>2932</v>
      </c>
      <c r="C168" s="24">
        <v>1951141</v>
      </c>
      <c r="D168" s="24">
        <v>309275</v>
      </c>
      <c r="E168" s="24">
        <v>316855</v>
      </c>
      <c r="F168" s="17">
        <f aca="true" t="shared" si="51" ref="F168:F231">D168-E168</f>
        <v>-7580</v>
      </c>
      <c r="G168" s="24">
        <v>-100674</v>
      </c>
      <c r="H168" s="24">
        <v>-108254</v>
      </c>
      <c r="I168" s="21">
        <f>(C168-C167)/C167*100</f>
        <v>-5.256592348723776</v>
      </c>
      <c r="J168" s="17">
        <f t="shared" si="47"/>
        <v>55331</v>
      </c>
      <c r="K168" s="21">
        <f t="shared" si="48"/>
        <v>2.91859416291717</v>
      </c>
      <c r="L168" s="67">
        <f t="shared" si="42"/>
        <v>200801</v>
      </c>
    </row>
    <row r="169" spans="1:12" s="1" customFormat="1" ht="14.25">
      <c r="A169" s="69">
        <v>200802</v>
      </c>
      <c r="B169" s="56">
        <v>2972</v>
      </c>
      <c r="C169" s="24">
        <v>1962845</v>
      </c>
      <c r="D169" s="24">
        <v>264684</v>
      </c>
      <c r="E169" s="24">
        <v>255657</v>
      </c>
      <c r="F169" s="17">
        <f t="shared" si="51"/>
        <v>9027</v>
      </c>
      <c r="G169" s="17">
        <v>2677</v>
      </c>
      <c r="H169" s="17">
        <f aca="true" t="shared" si="52" ref="H169:H174">C169-C168</f>
        <v>11704</v>
      </c>
      <c r="I169" s="21">
        <f aca="true" t="shared" si="53" ref="I169:I174">(C169-C168)/C168*100</f>
        <v>0.5998541366308227</v>
      </c>
      <c r="J169" s="17">
        <f t="shared" si="47"/>
        <v>54138</v>
      </c>
      <c r="K169" s="21">
        <f t="shared" si="48"/>
        <v>2.836370380577008</v>
      </c>
      <c r="L169" s="67">
        <f t="shared" si="42"/>
        <v>200802</v>
      </c>
    </row>
    <row r="170" spans="1:12" s="1" customFormat="1" ht="14.25">
      <c r="A170" s="69">
        <v>200803</v>
      </c>
      <c r="B170" s="56">
        <v>3012</v>
      </c>
      <c r="C170" s="24">
        <v>1895445</v>
      </c>
      <c r="D170" s="24">
        <v>279665</v>
      </c>
      <c r="E170" s="24">
        <v>274871</v>
      </c>
      <c r="F170" s="17">
        <f t="shared" si="51"/>
        <v>4794</v>
      </c>
      <c r="G170" s="17">
        <v>-72194</v>
      </c>
      <c r="H170" s="17">
        <f t="shared" si="52"/>
        <v>-67400</v>
      </c>
      <c r="I170" s="21">
        <f t="shared" si="53"/>
        <v>-3.433791257078374</v>
      </c>
      <c r="J170" s="17">
        <f t="shared" si="47"/>
        <v>-31915</v>
      </c>
      <c r="K170" s="21">
        <f t="shared" si="48"/>
        <v>-1.6558919973435164</v>
      </c>
      <c r="L170" s="67">
        <f t="shared" si="42"/>
        <v>200803</v>
      </c>
    </row>
    <row r="171" spans="1:12" s="1" customFormat="1" ht="14.25">
      <c r="A171" s="69">
        <v>200804</v>
      </c>
      <c r="B171" s="56">
        <v>3083</v>
      </c>
      <c r="C171" s="24">
        <v>1964076</v>
      </c>
      <c r="D171" s="24">
        <v>265131</v>
      </c>
      <c r="E171" s="24">
        <v>247138</v>
      </c>
      <c r="F171" s="17">
        <f t="shared" si="51"/>
        <v>17993</v>
      </c>
      <c r="G171" s="17">
        <v>50638</v>
      </c>
      <c r="H171" s="17">
        <f t="shared" si="52"/>
        <v>68631</v>
      </c>
      <c r="I171" s="21">
        <f t="shared" si="53"/>
        <v>3.6208383783227687</v>
      </c>
      <c r="J171" s="17">
        <f t="shared" si="47"/>
        <v>-2920</v>
      </c>
      <c r="K171" s="21">
        <f t="shared" si="48"/>
        <v>-0.14844971723379205</v>
      </c>
      <c r="L171" s="67">
        <f t="shared" si="42"/>
        <v>200804</v>
      </c>
    </row>
    <row r="172" spans="1:12" s="1" customFormat="1" ht="14.25">
      <c r="A172" s="69">
        <v>200805</v>
      </c>
      <c r="B172" s="56">
        <v>3105</v>
      </c>
      <c r="C172" s="24">
        <v>1996959</v>
      </c>
      <c r="D172" s="24">
        <v>252128</v>
      </c>
      <c r="E172" s="24">
        <v>236419</v>
      </c>
      <c r="F172" s="17">
        <f t="shared" si="51"/>
        <v>15709</v>
      </c>
      <c r="G172" s="17">
        <v>17174</v>
      </c>
      <c r="H172" s="17">
        <f t="shared" si="52"/>
        <v>32883</v>
      </c>
      <c r="I172" s="21">
        <f t="shared" si="53"/>
        <v>1.6742223824332663</v>
      </c>
      <c r="J172" s="17">
        <f t="shared" si="47"/>
        <v>-27703</v>
      </c>
      <c r="K172" s="21">
        <f t="shared" si="48"/>
        <v>-1.3682777668568877</v>
      </c>
      <c r="L172" s="67">
        <f t="shared" si="42"/>
        <v>200805</v>
      </c>
    </row>
    <row r="173" spans="1:12" s="1" customFormat="1" ht="14.25">
      <c r="A173" s="69">
        <v>200806</v>
      </c>
      <c r="B173" s="56">
        <v>3153</v>
      </c>
      <c r="C173" s="24">
        <v>1902092</v>
      </c>
      <c r="D173" s="24">
        <v>269567</v>
      </c>
      <c r="E173" s="24">
        <v>284913</v>
      </c>
      <c r="F173" s="17">
        <f t="shared" si="51"/>
        <v>-15346</v>
      </c>
      <c r="G173" s="17">
        <v>-79521</v>
      </c>
      <c r="H173" s="17">
        <f t="shared" si="52"/>
        <v>-94867</v>
      </c>
      <c r="I173" s="21">
        <f t="shared" si="53"/>
        <v>-4.750573246621488</v>
      </c>
      <c r="J173" s="17">
        <f t="shared" si="47"/>
        <v>-144930</v>
      </c>
      <c r="K173" s="21">
        <f t="shared" si="48"/>
        <v>-7.08004115246441</v>
      </c>
      <c r="L173" s="67">
        <f t="shared" si="42"/>
        <v>200806</v>
      </c>
    </row>
    <row r="174" spans="1:12" s="1" customFormat="1" ht="14.25">
      <c r="A174" s="69">
        <v>200807</v>
      </c>
      <c r="B174" s="56">
        <v>3220</v>
      </c>
      <c r="C174" s="24">
        <v>1896357</v>
      </c>
      <c r="D174" s="24">
        <v>296664</v>
      </c>
      <c r="E174" s="24">
        <v>287020</v>
      </c>
      <c r="F174" s="17">
        <f t="shared" si="51"/>
        <v>9644</v>
      </c>
      <c r="G174" s="17">
        <v>-15379</v>
      </c>
      <c r="H174" s="17">
        <f t="shared" si="52"/>
        <v>-5735</v>
      </c>
      <c r="I174" s="21">
        <f t="shared" si="53"/>
        <v>-0.301510126744658</v>
      </c>
      <c r="J174" s="17">
        <f t="shared" si="47"/>
        <v>-156620</v>
      </c>
      <c r="K174" s="21">
        <f t="shared" si="48"/>
        <v>-7.6289213176767205</v>
      </c>
      <c r="L174" s="67">
        <f t="shared" si="42"/>
        <v>200807</v>
      </c>
    </row>
    <row r="175" spans="1:12" s="1" customFormat="1" ht="14.25">
      <c r="A175" s="69">
        <v>200808</v>
      </c>
      <c r="B175" s="56">
        <v>3284</v>
      </c>
      <c r="C175" s="24">
        <v>1917993</v>
      </c>
      <c r="D175" s="24">
        <v>266293</v>
      </c>
      <c r="E175" s="24">
        <v>263144</v>
      </c>
      <c r="F175" s="17">
        <f t="shared" si="51"/>
        <v>3149</v>
      </c>
      <c r="G175" s="17">
        <v>18487</v>
      </c>
      <c r="H175" s="17">
        <f aca="true" t="shared" si="54" ref="H175:H180">C175-C174</f>
        <v>21636</v>
      </c>
      <c r="I175" s="21">
        <f aca="true" t="shared" si="55" ref="I175:I180">(C175-C174)/C174*100</f>
        <v>1.1409244145485264</v>
      </c>
      <c r="J175" s="17">
        <f t="shared" si="47"/>
        <v>-117301</v>
      </c>
      <c r="K175" s="21">
        <f t="shared" si="48"/>
        <v>-5.7633442637771255</v>
      </c>
      <c r="L175" s="67">
        <f t="shared" si="42"/>
        <v>200808</v>
      </c>
    </row>
    <row r="176" spans="1:12" s="1" customFormat="1" ht="14.25">
      <c r="A176" s="69">
        <v>200809</v>
      </c>
      <c r="B176" s="56">
        <v>3322</v>
      </c>
      <c r="C176" s="24">
        <v>1796696</v>
      </c>
      <c r="D176" s="24">
        <v>384039</v>
      </c>
      <c r="E176" s="24">
        <v>412401</v>
      </c>
      <c r="F176" s="17">
        <f t="shared" si="51"/>
        <v>-28362</v>
      </c>
      <c r="G176" s="17">
        <v>-92934</v>
      </c>
      <c r="H176" s="17">
        <f t="shared" si="54"/>
        <v>-121297</v>
      </c>
      <c r="I176" s="21">
        <f t="shared" si="55"/>
        <v>-6.324162809770422</v>
      </c>
      <c r="J176" s="17">
        <f t="shared" si="47"/>
        <v>-262448</v>
      </c>
      <c r="K176" s="21">
        <f t="shared" si="48"/>
        <v>-12.745490359100675</v>
      </c>
      <c r="L176" s="67">
        <f t="shared" si="42"/>
        <v>200809</v>
      </c>
    </row>
    <row r="177" spans="1:12" s="1" customFormat="1" ht="14.25">
      <c r="A177" s="69">
        <v>200810</v>
      </c>
      <c r="B177" s="56">
        <v>3351</v>
      </c>
      <c r="C177" s="24">
        <v>1647028</v>
      </c>
      <c r="D177" s="24">
        <v>502440</v>
      </c>
      <c r="E177" s="24">
        <v>571549</v>
      </c>
      <c r="F177" s="17">
        <f t="shared" si="51"/>
        <v>-69109</v>
      </c>
      <c r="G177" s="17">
        <v>-80558</v>
      </c>
      <c r="H177" s="17">
        <f t="shared" si="54"/>
        <v>-149668</v>
      </c>
      <c r="I177" s="21">
        <f t="shared" si="55"/>
        <v>-8.330179395957913</v>
      </c>
      <c r="J177" s="17">
        <f t="shared" si="47"/>
        <v>-476491</v>
      </c>
      <c r="K177" s="21">
        <f t="shared" si="48"/>
        <v>-22.438744367250777</v>
      </c>
      <c r="L177" s="67">
        <f t="shared" si="42"/>
        <v>200810</v>
      </c>
    </row>
    <row r="178" spans="1:12" s="1" customFormat="1" ht="14.25">
      <c r="A178" s="69">
        <v>200811</v>
      </c>
      <c r="B178" s="56">
        <v>3364</v>
      </c>
      <c r="C178" s="24">
        <v>1604237</v>
      </c>
      <c r="D178" s="24">
        <v>398247</v>
      </c>
      <c r="E178" s="24">
        <v>405120</v>
      </c>
      <c r="F178" s="17">
        <f t="shared" si="51"/>
        <v>-6873</v>
      </c>
      <c r="G178" s="17">
        <v>-35918</v>
      </c>
      <c r="H178" s="17">
        <f t="shared" si="54"/>
        <v>-42791</v>
      </c>
      <c r="I178" s="21">
        <f t="shared" si="55"/>
        <v>-2.598073621092052</v>
      </c>
      <c r="J178" s="17">
        <f t="shared" si="47"/>
        <v>-459560</v>
      </c>
      <c r="K178" s="21">
        <f t="shared" si="48"/>
        <v>-22.267693964086586</v>
      </c>
      <c r="L178" s="67">
        <f t="shared" si="42"/>
        <v>200811</v>
      </c>
    </row>
    <row r="179" spans="1:12" s="1" customFormat="1" ht="14.25">
      <c r="A179" s="69">
        <v>200812</v>
      </c>
      <c r="B179" s="56">
        <v>3371</v>
      </c>
      <c r="C179" s="24">
        <v>1559653</v>
      </c>
      <c r="D179" s="24">
        <v>443969</v>
      </c>
      <c r="E179" s="24">
        <v>454206</v>
      </c>
      <c r="F179" s="17">
        <f t="shared" si="51"/>
        <v>-10237</v>
      </c>
      <c r="G179" s="17">
        <v>-34347</v>
      </c>
      <c r="H179" s="17">
        <f t="shared" si="54"/>
        <v>-44584</v>
      </c>
      <c r="I179" s="21">
        <f t="shared" si="55"/>
        <v>-2.7791404885936433</v>
      </c>
      <c r="J179" s="17">
        <f t="shared" si="47"/>
        <v>-499742</v>
      </c>
      <c r="K179" s="21">
        <f t="shared" si="48"/>
        <v>-24.266447184731437</v>
      </c>
      <c r="L179" s="67">
        <f t="shared" si="42"/>
        <v>200812</v>
      </c>
    </row>
    <row r="180" spans="1:12" s="1" customFormat="1" ht="14.25">
      <c r="A180" s="69">
        <v>200901</v>
      </c>
      <c r="B180" s="56">
        <v>3398</v>
      </c>
      <c r="C180" s="24">
        <v>1571534</v>
      </c>
      <c r="D180" s="24">
        <v>395053</v>
      </c>
      <c r="E180" s="24">
        <v>391595</v>
      </c>
      <c r="F180" s="17">
        <f t="shared" si="51"/>
        <v>3458</v>
      </c>
      <c r="G180" s="17">
        <v>8423</v>
      </c>
      <c r="H180" s="17">
        <f t="shared" si="54"/>
        <v>11881</v>
      </c>
      <c r="I180" s="21">
        <f t="shared" si="55"/>
        <v>0.7617720095431484</v>
      </c>
      <c r="J180" s="17">
        <f t="shared" si="47"/>
        <v>-379607</v>
      </c>
      <c r="K180" s="21">
        <f t="shared" si="48"/>
        <v>-19.455641596378733</v>
      </c>
      <c r="L180" s="67">
        <f t="shared" si="42"/>
        <v>200901</v>
      </c>
    </row>
    <row r="181" spans="1:12" s="1" customFormat="1" ht="14.25">
      <c r="A181" s="69">
        <v>200902</v>
      </c>
      <c r="B181" s="56">
        <v>3402</v>
      </c>
      <c r="C181" s="24">
        <v>1530291</v>
      </c>
      <c r="D181" s="24">
        <v>368246</v>
      </c>
      <c r="E181" s="24">
        <v>372621</v>
      </c>
      <c r="F181" s="17">
        <f t="shared" si="51"/>
        <v>-4375</v>
      </c>
      <c r="G181" s="17">
        <v>-36868</v>
      </c>
      <c r="H181" s="17">
        <f aca="true" t="shared" si="56" ref="H181:H186">C181-C180</f>
        <v>-41243</v>
      </c>
      <c r="I181" s="21">
        <f aca="true" t="shared" si="57" ref="I181:I186">(C181-C180)/C180*100</f>
        <v>-2.6243784735169586</v>
      </c>
      <c r="J181" s="17">
        <f t="shared" si="47"/>
        <v>-432554</v>
      </c>
      <c r="K181" s="21">
        <f t="shared" si="48"/>
        <v>-22.037094115938853</v>
      </c>
      <c r="L181" s="67">
        <f t="shared" si="42"/>
        <v>200902</v>
      </c>
    </row>
    <row r="182" spans="1:12" s="1" customFormat="1" ht="14.25">
      <c r="A182" s="69">
        <v>200903</v>
      </c>
      <c r="B182" s="56">
        <v>3396</v>
      </c>
      <c r="C182" s="24">
        <v>1526563</v>
      </c>
      <c r="D182" s="24">
        <v>418819</v>
      </c>
      <c r="E182" s="24">
        <v>419045</v>
      </c>
      <c r="F182" s="17">
        <f t="shared" si="51"/>
        <v>-226</v>
      </c>
      <c r="G182" s="17">
        <v>-3502</v>
      </c>
      <c r="H182" s="17">
        <f t="shared" si="56"/>
        <v>-3728</v>
      </c>
      <c r="I182" s="21">
        <f t="shared" si="57"/>
        <v>-0.24361379633024044</v>
      </c>
      <c r="J182" s="17">
        <f t="shared" si="47"/>
        <v>-368882</v>
      </c>
      <c r="K182" s="21">
        <f t="shared" si="48"/>
        <v>-19.461498487162647</v>
      </c>
      <c r="L182" s="67">
        <f t="shared" si="42"/>
        <v>200903</v>
      </c>
    </row>
    <row r="183" spans="1:12" s="1" customFormat="1" ht="14.25">
      <c r="A183" s="69">
        <v>200904</v>
      </c>
      <c r="B183" s="56">
        <v>3415</v>
      </c>
      <c r="C183" s="24">
        <v>1592932</v>
      </c>
      <c r="D183" s="24">
        <v>390036</v>
      </c>
      <c r="E183" s="24">
        <v>383031</v>
      </c>
      <c r="F183" s="17">
        <f t="shared" si="51"/>
        <v>7005</v>
      </c>
      <c r="G183" s="17">
        <v>59364</v>
      </c>
      <c r="H183" s="17">
        <f t="shared" si="56"/>
        <v>66369</v>
      </c>
      <c r="I183" s="21">
        <f t="shared" si="57"/>
        <v>4.347609630260919</v>
      </c>
      <c r="J183" s="17">
        <f t="shared" si="47"/>
        <v>-371144</v>
      </c>
      <c r="K183" s="21">
        <f t="shared" si="48"/>
        <v>-18.89662110834815</v>
      </c>
      <c r="L183" s="67">
        <f t="shared" si="42"/>
        <v>200904</v>
      </c>
    </row>
    <row r="184" spans="1:12" s="1" customFormat="1" ht="14.25">
      <c r="A184" s="69">
        <v>200905</v>
      </c>
      <c r="B184" s="56">
        <v>3425</v>
      </c>
      <c r="C184" s="24">
        <v>1619269</v>
      </c>
      <c r="D184" s="24">
        <v>337424</v>
      </c>
      <c r="E184" s="24">
        <v>329344</v>
      </c>
      <c r="F184" s="17">
        <f t="shared" si="51"/>
        <v>8080</v>
      </c>
      <c r="G184" s="17">
        <v>18257</v>
      </c>
      <c r="H184" s="17">
        <f t="shared" si="56"/>
        <v>26337</v>
      </c>
      <c r="I184" s="21">
        <f t="shared" si="57"/>
        <v>1.653366245389006</v>
      </c>
      <c r="J184" s="17">
        <f aca="true" t="shared" si="58" ref="J184:J210">C184-C172</f>
        <v>-377690</v>
      </c>
      <c r="K184" s="21">
        <f aca="true" t="shared" si="59" ref="K184:K210">(C184-C172)/C172*100</f>
        <v>-18.913257608193256</v>
      </c>
      <c r="L184" s="67">
        <f t="shared" si="42"/>
        <v>200905</v>
      </c>
    </row>
    <row r="185" spans="1:12" s="1" customFormat="1" ht="14.25">
      <c r="A185" s="69">
        <v>200906</v>
      </c>
      <c r="B185" s="56">
        <v>3435</v>
      </c>
      <c r="C185" s="24">
        <v>1631256</v>
      </c>
      <c r="D185" s="24">
        <v>146673</v>
      </c>
      <c r="E185" s="24">
        <v>142401</v>
      </c>
      <c r="F185" s="17">
        <f t="shared" si="51"/>
        <v>4272</v>
      </c>
      <c r="G185" s="17">
        <v>7715</v>
      </c>
      <c r="H185" s="17">
        <f t="shared" si="56"/>
        <v>11987</v>
      </c>
      <c r="I185" s="21">
        <f t="shared" si="57"/>
        <v>0.7402723080599949</v>
      </c>
      <c r="J185" s="17">
        <f t="shared" si="58"/>
        <v>-270836</v>
      </c>
      <c r="K185" s="21">
        <f t="shared" si="59"/>
        <v>-14.238848594074312</v>
      </c>
      <c r="L185" s="67">
        <f t="shared" si="42"/>
        <v>200906</v>
      </c>
    </row>
    <row r="186" spans="1:12" s="1" customFormat="1" ht="14.25">
      <c r="A186" s="69">
        <v>200907</v>
      </c>
      <c r="B186" s="56">
        <v>3438</v>
      </c>
      <c r="C186" s="24">
        <v>1706030</v>
      </c>
      <c r="D186" s="24">
        <v>161074</v>
      </c>
      <c r="E186" s="24">
        <v>138626</v>
      </c>
      <c r="F186" s="17">
        <f t="shared" si="51"/>
        <v>22448</v>
      </c>
      <c r="G186" s="17">
        <v>52326</v>
      </c>
      <c r="H186" s="17">
        <f t="shared" si="56"/>
        <v>74774</v>
      </c>
      <c r="I186" s="21">
        <f t="shared" si="57"/>
        <v>4.583829883231081</v>
      </c>
      <c r="J186" s="17">
        <f t="shared" si="58"/>
        <v>-190327</v>
      </c>
      <c r="K186" s="21">
        <f t="shared" si="59"/>
        <v>-10.036454106478896</v>
      </c>
      <c r="L186" s="67">
        <f t="shared" si="42"/>
        <v>200907</v>
      </c>
    </row>
    <row r="187" spans="1:12" s="1" customFormat="1" ht="14.25">
      <c r="A187" s="69">
        <v>200908</v>
      </c>
      <c r="B187" s="56">
        <v>3449</v>
      </c>
      <c r="C187" s="24">
        <v>1739417</v>
      </c>
      <c r="D187" s="24">
        <v>129998</v>
      </c>
      <c r="E187" s="24">
        <v>113870</v>
      </c>
      <c r="F187" s="17">
        <f t="shared" si="51"/>
        <v>16128</v>
      </c>
      <c r="G187" s="17">
        <v>17259</v>
      </c>
      <c r="H187" s="17">
        <f>C187-C186</f>
        <v>33387</v>
      </c>
      <c r="I187" s="21">
        <f aca="true" t="shared" si="60" ref="I187:I192">(C187-C186)/C186*100</f>
        <v>1.9569995838291239</v>
      </c>
      <c r="J187" s="17">
        <f t="shared" si="58"/>
        <v>-178576</v>
      </c>
      <c r="K187" s="21">
        <f t="shared" si="59"/>
        <v>-9.310565784129556</v>
      </c>
      <c r="L187" s="67">
        <f t="shared" si="42"/>
        <v>200908</v>
      </c>
    </row>
    <row r="188" spans="1:12" s="1" customFormat="1" ht="14.25">
      <c r="A188" s="69">
        <v>200909</v>
      </c>
      <c r="B188" s="56">
        <v>3457</v>
      </c>
      <c r="C188" s="24">
        <v>1773834</v>
      </c>
      <c r="D188" s="24">
        <v>151725</v>
      </c>
      <c r="E188" s="24">
        <v>141258</v>
      </c>
      <c r="F188" s="17">
        <f t="shared" si="51"/>
        <v>10467</v>
      </c>
      <c r="G188" s="17">
        <v>23950</v>
      </c>
      <c r="H188" s="17">
        <f>C188-C187</f>
        <v>34417</v>
      </c>
      <c r="I188" s="21">
        <f t="shared" si="60"/>
        <v>1.978651467704409</v>
      </c>
      <c r="J188" s="17">
        <f t="shared" si="58"/>
        <v>-22862</v>
      </c>
      <c r="K188" s="21">
        <f t="shared" si="59"/>
        <v>-1.2724467578265883</v>
      </c>
      <c r="L188" s="67">
        <f t="shared" si="42"/>
        <v>200909</v>
      </c>
    </row>
    <row r="189" spans="1:12" s="1" customFormat="1" ht="14.25">
      <c r="A189" s="69">
        <v>200910</v>
      </c>
      <c r="B189" s="56">
        <v>3454</v>
      </c>
      <c r="C189" s="24">
        <v>1777528</v>
      </c>
      <c r="D189" s="24">
        <v>164085</v>
      </c>
      <c r="E189" s="24">
        <v>150440</v>
      </c>
      <c r="F189" s="17">
        <f t="shared" si="51"/>
        <v>13645</v>
      </c>
      <c r="G189" s="17">
        <v>-9951</v>
      </c>
      <c r="H189" s="17">
        <v>3694</v>
      </c>
      <c r="I189" s="21">
        <f t="shared" si="60"/>
        <v>0.20824947543005715</v>
      </c>
      <c r="J189" s="17">
        <f t="shared" si="58"/>
        <v>130500</v>
      </c>
      <c r="K189" s="21">
        <f t="shared" si="59"/>
        <v>7.923362565785159</v>
      </c>
      <c r="L189" s="67">
        <f t="shared" si="42"/>
        <v>200910</v>
      </c>
    </row>
    <row r="190" spans="1:12" s="1" customFormat="1" ht="14.25">
      <c r="A190" s="69">
        <v>200911</v>
      </c>
      <c r="B190" s="56">
        <v>3473</v>
      </c>
      <c r="C190" s="24">
        <v>1788910</v>
      </c>
      <c r="D190" s="24">
        <v>147951</v>
      </c>
      <c r="E190" s="24">
        <v>145840</v>
      </c>
      <c r="F190" s="17">
        <f t="shared" si="51"/>
        <v>2111</v>
      </c>
      <c r="G190" s="17">
        <v>9271</v>
      </c>
      <c r="H190" s="17">
        <v>11382</v>
      </c>
      <c r="I190" s="21">
        <f t="shared" si="60"/>
        <v>0.6403274660089743</v>
      </c>
      <c r="J190" s="17">
        <f t="shared" si="58"/>
        <v>184673</v>
      </c>
      <c r="K190" s="21">
        <f t="shared" si="59"/>
        <v>11.511578401445671</v>
      </c>
      <c r="L190" s="67">
        <f t="shared" si="42"/>
        <v>200911</v>
      </c>
    </row>
    <row r="191" spans="1:12" s="1" customFormat="1" ht="14.25">
      <c r="A191" s="69">
        <v>200912</v>
      </c>
      <c r="B191" s="56">
        <v>3463</v>
      </c>
      <c r="C191" s="24">
        <v>1840993</v>
      </c>
      <c r="D191" s="24">
        <v>176922</v>
      </c>
      <c r="E191" s="24">
        <v>175566</v>
      </c>
      <c r="F191" s="17">
        <f t="shared" si="51"/>
        <v>1356</v>
      </c>
      <c r="G191" s="17">
        <v>50727</v>
      </c>
      <c r="H191" s="17">
        <f>C191-C190</f>
        <v>52083</v>
      </c>
      <c r="I191" s="21">
        <f t="shared" si="60"/>
        <v>2.9114376911079933</v>
      </c>
      <c r="J191" s="17">
        <f t="shared" si="58"/>
        <v>281340</v>
      </c>
      <c r="K191" s="21">
        <f t="shared" si="59"/>
        <v>18.038627822983702</v>
      </c>
      <c r="L191" s="67">
        <f t="shared" si="42"/>
        <v>200912</v>
      </c>
    </row>
    <row r="192" spans="1:12" s="1" customFormat="1" ht="14.25">
      <c r="A192" s="69">
        <v>201001</v>
      </c>
      <c r="B192" s="56">
        <v>3480</v>
      </c>
      <c r="C192" s="24">
        <v>1860688</v>
      </c>
      <c r="D192" s="24">
        <v>168402</v>
      </c>
      <c r="E192" s="24">
        <v>146928</v>
      </c>
      <c r="F192" s="17">
        <f t="shared" si="51"/>
        <v>21474</v>
      </c>
      <c r="G192" s="17">
        <v>-1779</v>
      </c>
      <c r="H192" s="17">
        <f>C192-C191</f>
        <v>19695</v>
      </c>
      <c r="I192" s="21">
        <f t="shared" si="60"/>
        <v>1.0698030899628623</v>
      </c>
      <c r="J192" s="17">
        <f t="shared" si="58"/>
        <v>289154</v>
      </c>
      <c r="K192" s="21">
        <f t="shared" si="59"/>
        <v>18.3994746534278</v>
      </c>
      <c r="L192" s="67">
        <f t="shared" si="42"/>
        <v>201001</v>
      </c>
    </row>
    <row r="193" spans="1:12" s="1" customFormat="1" ht="14.25">
      <c r="A193" s="69">
        <v>201002</v>
      </c>
      <c r="B193" s="56">
        <v>3498</v>
      </c>
      <c r="C193" s="24">
        <v>1897934</v>
      </c>
      <c r="D193" s="24">
        <v>157552</v>
      </c>
      <c r="E193" s="24">
        <v>144864</v>
      </c>
      <c r="F193" s="17">
        <f t="shared" si="51"/>
        <v>12688</v>
      </c>
      <c r="G193" s="17">
        <v>24558</v>
      </c>
      <c r="H193" s="17">
        <f aca="true" t="shared" si="61" ref="H193:H198">C193-C192</f>
        <v>37246</v>
      </c>
      <c r="I193" s="21">
        <f aca="true" t="shared" si="62" ref="I193:I198">(C193-C192)/C192*100</f>
        <v>2.0017326924234475</v>
      </c>
      <c r="J193" s="17">
        <f t="shared" si="58"/>
        <v>367643</v>
      </c>
      <c r="K193" s="21">
        <f t="shared" si="59"/>
        <v>24.024384904570436</v>
      </c>
      <c r="L193" s="67">
        <f t="shared" si="42"/>
        <v>201002</v>
      </c>
    </row>
    <row r="194" spans="1:12" s="1" customFormat="1" ht="14.25">
      <c r="A194" s="69">
        <v>201003</v>
      </c>
      <c r="B194" s="56">
        <v>3516</v>
      </c>
      <c r="C194" s="24">
        <v>1980538</v>
      </c>
      <c r="D194" s="24">
        <v>183908</v>
      </c>
      <c r="E194" s="24">
        <v>164060</v>
      </c>
      <c r="F194" s="17">
        <f t="shared" si="51"/>
        <v>19848</v>
      </c>
      <c r="G194" s="17">
        <v>62756</v>
      </c>
      <c r="H194" s="17">
        <f t="shared" si="61"/>
        <v>82604</v>
      </c>
      <c r="I194" s="21">
        <f t="shared" si="62"/>
        <v>4.3523115134667485</v>
      </c>
      <c r="J194" s="17">
        <f t="shared" si="58"/>
        <v>453975</v>
      </c>
      <c r="K194" s="21">
        <f t="shared" si="59"/>
        <v>29.738373064197155</v>
      </c>
      <c r="L194" s="67">
        <f t="shared" si="42"/>
        <v>201003</v>
      </c>
    </row>
    <row r="195" spans="1:12" s="1" customFormat="1" ht="14.25">
      <c r="A195" s="69">
        <v>201004</v>
      </c>
      <c r="B195" s="56">
        <v>3521</v>
      </c>
      <c r="C195" s="24">
        <v>2012887</v>
      </c>
      <c r="D195" s="24">
        <v>183898</v>
      </c>
      <c r="E195" s="24">
        <v>170095</v>
      </c>
      <c r="F195" s="17">
        <f t="shared" si="51"/>
        <v>13803</v>
      </c>
      <c r="G195" s="17">
        <v>18546</v>
      </c>
      <c r="H195" s="17">
        <f t="shared" si="61"/>
        <v>32349</v>
      </c>
      <c r="I195" s="21">
        <f t="shared" si="62"/>
        <v>1.6333440711564233</v>
      </c>
      <c r="J195" s="17">
        <f t="shared" si="58"/>
        <v>419955</v>
      </c>
      <c r="K195" s="21">
        <f t="shared" si="59"/>
        <v>26.363648919100125</v>
      </c>
      <c r="L195" s="67">
        <f t="shared" si="42"/>
        <v>201004</v>
      </c>
    </row>
    <row r="196" spans="1:12" s="1" customFormat="1" ht="14.25">
      <c r="A196" s="69">
        <v>201005</v>
      </c>
      <c r="B196" s="56">
        <v>3542</v>
      </c>
      <c r="C196" s="24">
        <v>1992413</v>
      </c>
      <c r="D196" s="24">
        <v>178318</v>
      </c>
      <c r="E196" s="24">
        <v>193176</v>
      </c>
      <c r="F196" s="17">
        <f t="shared" si="51"/>
        <v>-14858</v>
      </c>
      <c r="G196" s="17">
        <v>-5616</v>
      </c>
      <c r="H196" s="17">
        <f t="shared" si="61"/>
        <v>-20474</v>
      </c>
      <c r="I196" s="21">
        <f t="shared" si="62"/>
        <v>-1.0171460196225621</v>
      </c>
      <c r="J196" s="17">
        <f t="shared" si="58"/>
        <v>373144</v>
      </c>
      <c r="K196" s="21">
        <f t="shared" si="59"/>
        <v>23.0439784865887</v>
      </c>
      <c r="L196" s="67">
        <f t="shared" si="42"/>
        <v>201005</v>
      </c>
    </row>
    <row r="197" spans="1:12" s="1" customFormat="1" ht="14.25">
      <c r="A197" s="69">
        <v>201006</v>
      </c>
      <c r="B197" s="56">
        <v>3550</v>
      </c>
      <c r="C197" s="24">
        <v>2010637</v>
      </c>
      <c r="D197" s="24">
        <v>184591</v>
      </c>
      <c r="E197" s="24">
        <v>165807</v>
      </c>
      <c r="F197" s="17">
        <f t="shared" si="51"/>
        <v>18784</v>
      </c>
      <c r="G197" s="17">
        <v>-560</v>
      </c>
      <c r="H197" s="17">
        <f t="shared" si="61"/>
        <v>18224</v>
      </c>
      <c r="I197" s="21">
        <f t="shared" si="62"/>
        <v>0.9146697998858669</v>
      </c>
      <c r="J197" s="17">
        <f t="shared" si="58"/>
        <v>379381</v>
      </c>
      <c r="K197" s="21">
        <f t="shared" si="59"/>
        <v>23.25698725399324</v>
      </c>
      <c r="L197" s="67">
        <f t="shared" si="42"/>
        <v>201006</v>
      </c>
    </row>
    <row r="198" spans="1:12" s="1" customFormat="1" ht="14.25">
      <c r="A198" s="69">
        <v>201007</v>
      </c>
      <c r="B198" s="56">
        <v>3582</v>
      </c>
      <c r="C198" s="24">
        <v>2019223</v>
      </c>
      <c r="D198" s="24">
        <v>162841</v>
      </c>
      <c r="E198" s="24">
        <v>153934</v>
      </c>
      <c r="F198" s="17">
        <f t="shared" si="51"/>
        <v>8907</v>
      </c>
      <c r="G198" s="17">
        <v>-321</v>
      </c>
      <c r="H198" s="17">
        <f t="shared" si="61"/>
        <v>8586</v>
      </c>
      <c r="I198" s="21">
        <f t="shared" si="62"/>
        <v>0.4270288470768219</v>
      </c>
      <c r="J198" s="17">
        <f t="shared" si="58"/>
        <v>313193</v>
      </c>
      <c r="K198" s="21">
        <f t="shared" si="59"/>
        <v>18.358000738556765</v>
      </c>
      <c r="L198" s="67">
        <f t="shared" si="42"/>
        <v>201007</v>
      </c>
    </row>
    <row r="199" spans="1:12" s="1" customFormat="1" ht="14.25">
      <c r="A199" s="69">
        <v>201008</v>
      </c>
      <c r="B199" s="56">
        <v>3614</v>
      </c>
      <c r="C199" s="24">
        <v>2068990</v>
      </c>
      <c r="D199" s="24">
        <v>176733</v>
      </c>
      <c r="E199" s="24">
        <v>145350</v>
      </c>
      <c r="F199" s="17">
        <f t="shared" si="51"/>
        <v>31383</v>
      </c>
      <c r="G199" s="17">
        <v>18384</v>
      </c>
      <c r="H199" s="17">
        <f aca="true" t="shared" si="63" ref="H199:H204">C199-C198</f>
        <v>49767</v>
      </c>
      <c r="I199" s="21">
        <f aca="true" t="shared" si="64" ref="I199:I204">(C199-C198)/C198*100</f>
        <v>2.464660911647698</v>
      </c>
      <c r="J199" s="17">
        <f t="shared" si="58"/>
        <v>329573</v>
      </c>
      <c r="K199" s="21">
        <f t="shared" si="59"/>
        <v>18.947325454448244</v>
      </c>
      <c r="L199" s="67">
        <f t="shared" si="42"/>
        <v>201008</v>
      </c>
    </row>
    <row r="200" spans="1:12" s="1" customFormat="1" ht="14.25">
      <c r="A200" s="69">
        <v>201009</v>
      </c>
      <c r="B200" s="56">
        <v>3633</v>
      </c>
      <c r="C200" s="57">
        <v>2083740</v>
      </c>
      <c r="D200" s="57">
        <v>162804</v>
      </c>
      <c r="E200" s="57">
        <v>153215</v>
      </c>
      <c r="F200" s="17">
        <f t="shared" si="51"/>
        <v>9589</v>
      </c>
      <c r="G200" s="36">
        <v>5161</v>
      </c>
      <c r="H200" s="17">
        <f t="shared" si="63"/>
        <v>14750</v>
      </c>
      <c r="I200" s="21">
        <f t="shared" si="64"/>
        <v>0.712908230585938</v>
      </c>
      <c r="J200" s="17">
        <f t="shared" si="58"/>
        <v>309906</v>
      </c>
      <c r="K200" s="21">
        <f t="shared" si="59"/>
        <v>17.47096966232466</v>
      </c>
      <c r="L200" s="67">
        <f t="shared" si="42"/>
        <v>201009</v>
      </c>
    </row>
    <row r="201" spans="1:12" s="1" customFormat="1" ht="14.25">
      <c r="A201" s="69">
        <v>201010</v>
      </c>
      <c r="B201" s="56">
        <v>3645</v>
      </c>
      <c r="C201" s="57">
        <v>2107575</v>
      </c>
      <c r="D201" s="57">
        <v>174132</v>
      </c>
      <c r="E201" s="57">
        <v>158675</v>
      </c>
      <c r="F201" s="17">
        <f t="shared" si="51"/>
        <v>15457</v>
      </c>
      <c r="G201" s="36">
        <v>8378</v>
      </c>
      <c r="H201" s="17">
        <f t="shared" si="63"/>
        <v>23835</v>
      </c>
      <c r="I201" s="21">
        <f t="shared" si="64"/>
        <v>1.1438567191684184</v>
      </c>
      <c r="J201" s="17">
        <f t="shared" si="58"/>
        <v>330047</v>
      </c>
      <c r="K201" s="21">
        <f t="shared" si="59"/>
        <v>18.567752519228954</v>
      </c>
      <c r="L201" s="67">
        <f t="shared" si="42"/>
        <v>201010</v>
      </c>
    </row>
    <row r="202" spans="1:12" s="1" customFormat="1" ht="14.25">
      <c r="A202" s="69">
        <v>201011</v>
      </c>
      <c r="B202" s="56">
        <v>3656</v>
      </c>
      <c r="C202" s="57">
        <v>2160872</v>
      </c>
      <c r="D202" s="57">
        <v>171332</v>
      </c>
      <c r="E202" s="57">
        <v>155069</v>
      </c>
      <c r="F202" s="17">
        <f t="shared" si="51"/>
        <v>16263</v>
      </c>
      <c r="G202" s="36">
        <v>37034</v>
      </c>
      <c r="H202" s="17">
        <f t="shared" si="63"/>
        <v>53297</v>
      </c>
      <c r="I202" s="21">
        <f t="shared" si="64"/>
        <v>2.528830527976466</v>
      </c>
      <c r="J202" s="17">
        <f t="shared" si="58"/>
        <v>371962</v>
      </c>
      <c r="K202" s="21">
        <f t="shared" si="59"/>
        <v>20.792661453063594</v>
      </c>
      <c r="L202" s="67">
        <f t="shared" si="42"/>
        <v>201011</v>
      </c>
    </row>
    <row r="203" spans="1:12" s="1" customFormat="1" ht="14.25">
      <c r="A203" s="69">
        <v>201012</v>
      </c>
      <c r="B203" s="56">
        <v>3667</v>
      </c>
      <c r="C203" s="57">
        <v>2198994</v>
      </c>
      <c r="D203" s="57">
        <v>202136</v>
      </c>
      <c r="E203" s="57">
        <v>193906</v>
      </c>
      <c r="F203" s="17">
        <f t="shared" si="51"/>
        <v>8230</v>
      </c>
      <c r="G203" s="36">
        <v>29892</v>
      </c>
      <c r="H203" s="17">
        <f t="shared" si="63"/>
        <v>38122</v>
      </c>
      <c r="I203" s="21">
        <f t="shared" si="64"/>
        <v>1.7641951952730193</v>
      </c>
      <c r="J203" s="17">
        <f t="shared" si="58"/>
        <v>358001</v>
      </c>
      <c r="K203" s="21">
        <f t="shared" si="59"/>
        <v>19.44608154403629</v>
      </c>
      <c r="L203" s="67">
        <f aca="true" t="shared" si="65" ref="L203:L218">A203</f>
        <v>201012</v>
      </c>
    </row>
    <row r="204" spans="1:12" s="1" customFormat="1" ht="14.25">
      <c r="A204" s="69">
        <v>201101</v>
      </c>
      <c r="B204" s="56">
        <v>3684</v>
      </c>
      <c r="C204" s="57">
        <v>2184027</v>
      </c>
      <c r="D204" s="57">
        <v>175051</v>
      </c>
      <c r="E204" s="57">
        <v>160839</v>
      </c>
      <c r="F204" s="17">
        <f t="shared" si="51"/>
        <v>14212</v>
      </c>
      <c r="G204" s="36">
        <v>-29179</v>
      </c>
      <c r="H204" s="17">
        <f t="shared" si="63"/>
        <v>-14967</v>
      </c>
      <c r="I204" s="21">
        <f t="shared" si="64"/>
        <v>-0.6806294150870807</v>
      </c>
      <c r="J204" s="17">
        <f t="shared" si="58"/>
        <v>323339</v>
      </c>
      <c r="K204" s="21">
        <f t="shared" si="59"/>
        <v>17.37738943874524</v>
      </c>
      <c r="L204" s="67">
        <f t="shared" si="65"/>
        <v>201101</v>
      </c>
    </row>
    <row r="205" spans="1:12" s="1" customFormat="1" ht="14.25">
      <c r="A205" s="69">
        <v>201102</v>
      </c>
      <c r="B205" s="56">
        <v>3705</v>
      </c>
      <c r="C205" s="57">
        <v>2208198</v>
      </c>
      <c r="D205" s="57">
        <v>173288</v>
      </c>
      <c r="E205" s="57">
        <v>157665</v>
      </c>
      <c r="F205" s="17">
        <f t="shared" si="51"/>
        <v>15623</v>
      </c>
      <c r="G205" s="36">
        <v>8548</v>
      </c>
      <c r="H205" s="17">
        <f aca="true" t="shared" si="66" ref="H205:H210">C205-C204</f>
        <v>24171</v>
      </c>
      <c r="I205" s="21">
        <f aca="true" t="shared" si="67" ref="I205:I210">(C205-C204)/C204*100</f>
        <v>1.106717087288756</v>
      </c>
      <c r="J205" s="17">
        <f t="shared" si="58"/>
        <v>310264</v>
      </c>
      <c r="K205" s="21">
        <f t="shared" si="59"/>
        <v>16.34745992221015</v>
      </c>
      <c r="L205" s="67">
        <f t="shared" si="65"/>
        <v>201102</v>
      </c>
    </row>
    <row r="206" spans="1:12" s="1" customFormat="1" ht="14.25">
      <c r="A206" s="69">
        <v>201103</v>
      </c>
      <c r="B206" s="56">
        <v>3724</v>
      </c>
      <c r="C206" s="57">
        <v>2190896</v>
      </c>
      <c r="D206" s="57">
        <v>192811</v>
      </c>
      <c r="E206" s="57">
        <v>190296</v>
      </c>
      <c r="F206" s="17">
        <f t="shared" si="51"/>
        <v>2515</v>
      </c>
      <c r="G206" s="36">
        <v>-19817</v>
      </c>
      <c r="H206" s="17">
        <f t="shared" si="66"/>
        <v>-17302</v>
      </c>
      <c r="I206" s="21">
        <f t="shared" si="67"/>
        <v>-0.7835348098313648</v>
      </c>
      <c r="J206" s="17">
        <f t="shared" si="58"/>
        <v>210358</v>
      </c>
      <c r="K206" s="21">
        <f t="shared" si="59"/>
        <v>10.621255436654081</v>
      </c>
      <c r="L206" s="67">
        <f t="shared" si="65"/>
        <v>201103</v>
      </c>
    </row>
    <row r="207" spans="1:12" s="1" customFormat="1" ht="14.25">
      <c r="A207" s="69">
        <v>201104</v>
      </c>
      <c r="B207" s="56">
        <v>3736</v>
      </c>
      <c r="C207" s="57">
        <v>2195408</v>
      </c>
      <c r="D207" s="57">
        <v>174777</v>
      </c>
      <c r="E207" s="57">
        <v>164110</v>
      </c>
      <c r="F207" s="17">
        <f t="shared" si="51"/>
        <v>10667</v>
      </c>
      <c r="G207" s="36">
        <v>-6155</v>
      </c>
      <c r="H207" s="17">
        <f t="shared" si="66"/>
        <v>4512</v>
      </c>
      <c r="I207" s="21">
        <f t="shared" si="67"/>
        <v>0.20594313924531335</v>
      </c>
      <c r="J207" s="17">
        <f t="shared" si="58"/>
        <v>182521</v>
      </c>
      <c r="K207" s="21">
        <f t="shared" si="59"/>
        <v>9.067622772664336</v>
      </c>
      <c r="L207" s="67">
        <f t="shared" si="65"/>
        <v>201104</v>
      </c>
    </row>
    <row r="208" spans="1:12" s="1" customFormat="1" ht="14.25">
      <c r="A208" s="69">
        <v>201105</v>
      </c>
      <c r="B208" s="56">
        <v>3749</v>
      </c>
      <c r="C208" s="57">
        <v>2219208</v>
      </c>
      <c r="D208" s="57">
        <v>187698</v>
      </c>
      <c r="E208" s="57">
        <v>179792</v>
      </c>
      <c r="F208" s="17">
        <f t="shared" si="51"/>
        <v>7906</v>
      </c>
      <c r="G208" s="36">
        <v>15894</v>
      </c>
      <c r="H208" s="17">
        <f t="shared" si="66"/>
        <v>23800</v>
      </c>
      <c r="I208" s="21">
        <f t="shared" si="67"/>
        <v>1.0840809544285162</v>
      </c>
      <c r="J208" s="17">
        <f t="shared" si="58"/>
        <v>226795</v>
      </c>
      <c r="K208" s="21">
        <f t="shared" si="59"/>
        <v>11.382931149314926</v>
      </c>
      <c r="L208" s="67">
        <f t="shared" si="65"/>
        <v>201105</v>
      </c>
    </row>
    <row r="209" spans="1:12" s="1" customFormat="1" ht="14.25">
      <c r="A209" s="69">
        <v>201106</v>
      </c>
      <c r="B209" s="56">
        <v>3749</v>
      </c>
      <c r="C209" s="24">
        <v>2184999</v>
      </c>
      <c r="D209" s="24">
        <v>180961</v>
      </c>
      <c r="E209" s="24">
        <v>185840</v>
      </c>
      <c r="F209" s="17">
        <f t="shared" si="51"/>
        <v>-4879</v>
      </c>
      <c r="G209" s="17">
        <v>-29330</v>
      </c>
      <c r="H209" s="17">
        <f t="shared" si="66"/>
        <v>-34209</v>
      </c>
      <c r="I209" s="21">
        <f t="shared" si="67"/>
        <v>-1.541495885018439</v>
      </c>
      <c r="J209" s="17">
        <f t="shared" si="58"/>
        <v>174362</v>
      </c>
      <c r="K209" s="21">
        <f t="shared" si="59"/>
        <v>8.671978084557281</v>
      </c>
      <c r="L209" s="67">
        <f t="shared" si="65"/>
        <v>201106</v>
      </c>
    </row>
    <row r="210" spans="1:12" s="1" customFormat="1" ht="14.25">
      <c r="A210" s="69">
        <v>201107</v>
      </c>
      <c r="B210" s="56">
        <v>3795</v>
      </c>
      <c r="C210" s="24">
        <v>2189665</v>
      </c>
      <c r="D210" s="24">
        <v>172957</v>
      </c>
      <c r="E210" s="24">
        <v>180840</v>
      </c>
      <c r="F210" s="17">
        <f t="shared" si="51"/>
        <v>-7883</v>
      </c>
      <c r="G210" s="17">
        <v>12549</v>
      </c>
      <c r="H210" s="17">
        <f t="shared" si="66"/>
        <v>4666</v>
      </c>
      <c r="I210" s="21">
        <f t="shared" si="67"/>
        <v>0.21354700848833338</v>
      </c>
      <c r="J210" s="17">
        <f t="shared" si="58"/>
        <v>170442</v>
      </c>
      <c r="K210" s="21">
        <f t="shared" si="59"/>
        <v>8.440969620492634</v>
      </c>
      <c r="L210" s="67">
        <f t="shared" si="65"/>
        <v>201107</v>
      </c>
    </row>
    <row r="211" spans="1:12" s="1" customFormat="1" ht="14.25">
      <c r="A211" s="69">
        <v>201108</v>
      </c>
      <c r="B211" s="56">
        <v>3799</v>
      </c>
      <c r="C211" s="24">
        <v>2085941</v>
      </c>
      <c r="D211" s="24">
        <v>176083</v>
      </c>
      <c r="E211" s="24">
        <v>186633</v>
      </c>
      <c r="F211" s="17">
        <f t="shared" si="51"/>
        <v>-10550</v>
      </c>
      <c r="G211" s="17">
        <v>-93174</v>
      </c>
      <c r="H211" s="17">
        <f aca="true" t="shared" si="68" ref="H211:H233">C211-C210</f>
        <v>-103724</v>
      </c>
      <c r="I211" s="21">
        <f aca="true" t="shared" si="69" ref="I211:I233">(C211-C210)/C210*100</f>
        <v>-4.736980314340322</v>
      </c>
      <c r="J211" s="17">
        <f aca="true" t="shared" si="70" ref="J211:J233">C211-C199</f>
        <v>16951</v>
      </c>
      <c r="K211" s="21">
        <f aca="true" t="shared" si="71" ref="K211:K233">(C211-C199)/C199*100</f>
        <v>0.8192886384177787</v>
      </c>
      <c r="L211" s="67">
        <f t="shared" si="65"/>
        <v>201108</v>
      </c>
    </row>
    <row r="212" spans="1:12" s="1" customFormat="1" ht="14.25">
      <c r="A212" s="69">
        <v>201109</v>
      </c>
      <c r="B212" s="56">
        <v>3816</v>
      </c>
      <c r="C212" s="24">
        <v>2032077</v>
      </c>
      <c r="D212" s="24">
        <v>168475</v>
      </c>
      <c r="E212" s="24">
        <v>179818</v>
      </c>
      <c r="F212" s="17">
        <f t="shared" si="51"/>
        <v>-11343</v>
      </c>
      <c r="G212" s="17">
        <v>-42521</v>
      </c>
      <c r="H212" s="17">
        <f t="shared" si="68"/>
        <v>-53864</v>
      </c>
      <c r="I212" s="21">
        <f t="shared" si="69"/>
        <v>-2.58223986200952</v>
      </c>
      <c r="J212" s="17">
        <f t="shared" si="70"/>
        <v>-51663</v>
      </c>
      <c r="K212" s="21">
        <f t="shared" si="71"/>
        <v>-2.4793400328255926</v>
      </c>
      <c r="L212" s="67">
        <f t="shared" si="65"/>
        <v>201109</v>
      </c>
    </row>
    <row r="213" spans="1:12" s="1" customFormat="1" ht="14.25">
      <c r="A213" s="69">
        <v>201110</v>
      </c>
      <c r="B213" s="56">
        <v>3819</v>
      </c>
      <c r="C213" s="24">
        <v>2071937</v>
      </c>
      <c r="D213" s="24">
        <v>155143</v>
      </c>
      <c r="E213" s="24">
        <v>162849</v>
      </c>
      <c r="F213" s="17">
        <f t="shared" si="51"/>
        <v>-7706</v>
      </c>
      <c r="G213" s="17">
        <v>47566</v>
      </c>
      <c r="H213" s="17">
        <f t="shared" si="68"/>
        <v>39860</v>
      </c>
      <c r="I213" s="21">
        <f t="shared" si="69"/>
        <v>1.9615398432244449</v>
      </c>
      <c r="J213" s="17">
        <f t="shared" si="70"/>
        <v>-35638</v>
      </c>
      <c r="K213" s="21">
        <f t="shared" si="71"/>
        <v>-1.6909481275873932</v>
      </c>
      <c r="L213" s="67">
        <f t="shared" si="65"/>
        <v>201110</v>
      </c>
    </row>
    <row r="214" spans="1:12" s="1" customFormat="1" ht="14.25">
      <c r="A214" s="69">
        <v>201111</v>
      </c>
      <c r="B214" s="56">
        <v>3833</v>
      </c>
      <c r="C214" s="24">
        <v>2059419</v>
      </c>
      <c r="D214" s="24">
        <v>162501</v>
      </c>
      <c r="E214" s="24">
        <v>162295</v>
      </c>
      <c r="F214" s="17">
        <f t="shared" si="51"/>
        <v>206</v>
      </c>
      <c r="G214" s="17">
        <v>-12724</v>
      </c>
      <c r="H214" s="17">
        <f t="shared" si="68"/>
        <v>-12518</v>
      </c>
      <c r="I214" s="21">
        <f t="shared" si="69"/>
        <v>-0.6041689491524115</v>
      </c>
      <c r="J214" s="17">
        <f t="shared" si="70"/>
        <v>-101453</v>
      </c>
      <c r="K214" s="21">
        <f t="shared" si="71"/>
        <v>-4.695002758145786</v>
      </c>
      <c r="L214" s="67">
        <f t="shared" si="65"/>
        <v>201111</v>
      </c>
    </row>
    <row r="215" spans="1:12" s="1" customFormat="1" ht="14.25">
      <c r="A215" s="69">
        <v>201112</v>
      </c>
      <c r="B215" s="56">
        <v>3845</v>
      </c>
      <c r="C215" s="24">
        <v>2096512</v>
      </c>
      <c r="D215" s="24">
        <v>174641</v>
      </c>
      <c r="E215" s="24">
        <v>178125</v>
      </c>
      <c r="F215" s="17">
        <f t="shared" si="51"/>
        <v>-3484</v>
      </c>
      <c r="G215" s="17">
        <v>40577</v>
      </c>
      <c r="H215" s="17">
        <f t="shared" si="68"/>
        <v>37093</v>
      </c>
      <c r="I215" s="21">
        <f t="shared" si="69"/>
        <v>1.8011390591229854</v>
      </c>
      <c r="J215" s="17">
        <f t="shared" si="70"/>
        <v>-102482</v>
      </c>
      <c r="K215" s="21">
        <f t="shared" si="71"/>
        <v>-4.66040380282984</v>
      </c>
      <c r="L215" s="67">
        <f t="shared" si="65"/>
        <v>201112</v>
      </c>
    </row>
    <row r="216" spans="1:12" s="1" customFormat="1" ht="14.25">
      <c r="A216" s="69">
        <v>201201</v>
      </c>
      <c r="B216" s="56">
        <v>3837</v>
      </c>
      <c r="C216" s="24">
        <v>2157081</v>
      </c>
      <c r="D216" s="24">
        <v>175943</v>
      </c>
      <c r="E216" s="24">
        <v>170780</v>
      </c>
      <c r="F216" s="17">
        <f t="shared" si="51"/>
        <v>5163</v>
      </c>
      <c r="G216" s="17">
        <v>55406</v>
      </c>
      <c r="H216" s="17">
        <f t="shared" si="68"/>
        <v>60569</v>
      </c>
      <c r="I216" s="21">
        <f t="shared" si="69"/>
        <v>2.8890366475364795</v>
      </c>
      <c r="J216" s="17">
        <f t="shared" si="70"/>
        <v>-26946</v>
      </c>
      <c r="K216" s="21">
        <f t="shared" si="71"/>
        <v>-1.2337759560664772</v>
      </c>
      <c r="L216" s="67">
        <f t="shared" si="65"/>
        <v>201201</v>
      </c>
    </row>
    <row r="217" spans="1:12" s="1" customFormat="1" ht="14.25">
      <c r="A217" s="69">
        <v>201202</v>
      </c>
      <c r="B217" s="56">
        <v>3847</v>
      </c>
      <c r="C217" s="24">
        <v>2203159</v>
      </c>
      <c r="D217" s="24">
        <v>184656</v>
      </c>
      <c r="E217" s="24">
        <v>171552</v>
      </c>
      <c r="F217" s="17">
        <f t="shared" si="51"/>
        <v>13104</v>
      </c>
      <c r="G217" s="17">
        <v>32974</v>
      </c>
      <c r="H217" s="17">
        <f t="shared" si="68"/>
        <v>46078</v>
      </c>
      <c r="I217" s="21">
        <f t="shared" si="69"/>
        <v>2.1361274796820333</v>
      </c>
      <c r="J217" s="17">
        <f t="shared" si="70"/>
        <v>-5039</v>
      </c>
      <c r="K217" s="21">
        <f t="shared" si="71"/>
        <v>-0.22819511656110547</v>
      </c>
      <c r="L217" s="67">
        <f t="shared" si="65"/>
        <v>201202</v>
      </c>
    </row>
    <row r="218" spans="1:12" s="1" customFormat="1" ht="14.25">
      <c r="A218" s="69">
        <v>201203</v>
      </c>
      <c r="B218" s="56">
        <v>3866</v>
      </c>
      <c r="C218" s="24">
        <v>2217206</v>
      </c>
      <c r="D218" s="24">
        <v>197734</v>
      </c>
      <c r="E218" s="24">
        <v>179632</v>
      </c>
      <c r="F218" s="17">
        <f t="shared" si="51"/>
        <v>18102</v>
      </c>
      <c r="G218" s="17">
        <v>-4055</v>
      </c>
      <c r="H218" s="17">
        <f t="shared" si="68"/>
        <v>14047</v>
      </c>
      <c r="I218" s="21">
        <f t="shared" si="69"/>
        <v>0.6375844866394118</v>
      </c>
      <c r="J218" s="17">
        <f t="shared" si="70"/>
        <v>26310</v>
      </c>
      <c r="K218" s="21">
        <f t="shared" si="71"/>
        <v>1.2008785446684827</v>
      </c>
      <c r="L218" s="67">
        <f t="shared" si="65"/>
        <v>201203</v>
      </c>
    </row>
    <row r="219" spans="1:12" s="1" customFormat="1" ht="14.25">
      <c r="A219" s="69">
        <v>201204</v>
      </c>
      <c r="B219" s="56">
        <v>3872</v>
      </c>
      <c r="C219" s="24">
        <v>2225600</v>
      </c>
      <c r="D219" s="24">
        <v>167254</v>
      </c>
      <c r="E219" s="24">
        <v>162892</v>
      </c>
      <c r="F219" s="17">
        <f t="shared" si="51"/>
        <v>4362</v>
      </c>
      <c r="G219" s="17">
        <v>4032</v>
      </c>
      <c r="H219" s="17">
        <f t="shared" si="68"/>
        <v>8394</v>
      </c>
      <c r="I219" s="21">
        <f t="shared" si="69"/>
        <v>0.3785845789701092</v>
      </c>
      <c r="J219" s="17">
        <f t="shared" si="70"/>
        <v>30192</v>
      </c>
      <c r="K219" s="21">
        <f t="shared" si="71"/>
        <v>1.3752341250464606</v>
      </c>
      <c r="L219" s="67">
        <f aca="true" t="shared" si="72" ref="L219:L224">A219</f>
        <v>201204</v>
      </c>
    </row>
    <row r="220" spans="1:12" s="1" customFormat="1" ht="14.25">
      <c r="A220" s="69">
        <v>201205</v>
      </c>
      <c r="B220" s="56">
        <v>3874</v>
      </c>
      <c r="C220" s="24">
        <v>2212027</v>
      </c>
      <c r="D220" s="24">
        <v>187956</v>
      </c>
      <c r="E220" s="24">
        <v>183287</v>
      </c>
      <c r="F220" s="17">
        <f t="shared" si="51"/>
        <v>4669</v>
      </c>
      <c r="G220" s="17">
        <v>-18242</v>
      </c>
      <c r="H220" s="17">
        <f t="shared" si="68"/>
        <v>-13573</v>
      </c>
      <c r="I220" s="21">
        <f t="shared" si="69"/>
        <v>-0.6098580158159598</v>
      </c>
      <c r="J220" s="17">
        <f t="shared" si="70"/>
        <v>-7181</v>
      </c>
      <c r="K220" s="21">
        <f t="shared" si="71"/>
        <v>-0.3235839092144585</v>
      </c>
      <c r="L220" s="67">
        <f t="shared" si="72"/>
        <v>201205</v>
      </c>
    </row>
    <row r="221" spans="1:12" s="1" customFormat="1" ht="14.25">
      <c r="A221" s="69">
        <v>201206</v>
      </c>
      <c r="B221" s="56">
        <v>3867</v>
      </c>
      <c r="C221" s="24">
        <v>2224479</v>
      </c>
      <c r="D221" s="24">
        <v>179109</v>
      </c>
      <c r="E221" s="24">
        <v>181190</v>
      </c>
      <c r="F221" s="17">
        <f t="shared" si="51"/>
        <v>-2081</v>
      </c>
      <c r="G221" s="17">
        <v>14533</v>
      </c>
      <c r="H221" s="17">
        <f t="shared" si="68"/>
        <v>12452</v>
      </c>
      <c r="I221" s="21">
        <f t="shared" si="69"/>
        <v>0.5629226044709219</v>
      </c>
      <c r="J221" s="17">
        <f t="shared" si="70"/>
        <v>39480</v>
      </c>
      <c r="K221" s="21">
        <f t="shared" si="71"/>
        <v>1.8068658154992292</v>
      </c>
      <c r="L221" s="67">
        <f t="shared" si="72"/>
        <v>201206</v>
      </c>
    </row>
    <row r="222" spans="1:12" s="1" customFormat="1" ht="14.25">
      <c r="A222" s="69">
        <v>201207</v>
      </c>
      <c r="B222" s="56">
        <v>3864</v>
      </c>
      <c r="C222" s="24">
        <v>2296717</v>
      </c>
      <c r="D222" s="24">
        <v>173343</v>
      </c>
      <c r="E222" s="24">
        <v>166671</v>
      </c>
      <c r="F222" s="17">
        <f t="shared" si="51"/>
        <v>6672</v>
      </c>
      <c r="G222" s="17">
        <v>65566</v>
      </c>
      <c r="H222" s="17">
        <f t="shared" si="68"/>
        <v>72238</v>
      </c>
      <c r="I222" s="21">
        <f t="shared" si="69"/>
        <v>3.2474120906513386</v>
      </c>
      <c r="J222" s="17">
        <f t="shared" si="70"/>
        <v>107052</v>
      </c>
      <c r="K222" s="21">
        <f t="shared" si="71"/>
        <v>4.8889670337700055</v>
      </c>
      <c r="L222" s="67">
        <f t="shared" si="72"/>
        <v>201207</v>
      </c>
    </row>
    <row r="223" spans="1:12" s="1" customFormat="1" ht="14.25">
      <c r="A223" s="69">
        <v>201208</v>
      </c>
      <c r="B223" s="56">
        <v>3872</v>
      </c>
      <c r="C223" s="24">
        <v>2295399</v>
      </c>
      <c r="D223" s="24">
        <v>164863</v>
      </c>
      <c r="E223" s="24">
        <v>154348</v>
      </c>
      <c r="F223" s="17">
        <f t="shared" si="51"/>
        <v>10515</v>
      </c>
      <c r="G223" s="17">
        <v>-11833</v>
      </c>
      <c r="H223" s="17">
        <f t="shared" si="68"/>
        <v>-1318</v>
      </c>
      <c r="I223" s="21">
        <f t="shared" si="69"/>
        <v>-0.05738626047527841</v>
      </c>
      <c r="J223" s="17">
        <f t="shared" si="70"/>
        <v>209458</v>
      </c>
      <c r="K223" s="21">
        <f t="shared" si="71"/>
        <v>10.041415361220666</v>
      </c>
      <c r="L223" s="67">
        <f t="shared" si="72"/>
        <v>201208</v>
      </c>
    </row>
    <row r="224" spans="1:12" s="1" customFormat="1" ht="14.25">
      <c r="A224" s="69">
        <v>201209</v>
      </c>
      <c r="B224" s="56">
        <v>3866</v>
      </c>
      <c r="C224" s="24">
        <v>2314448</v>
      </c>
      <c r="D224" s="24">
        <v>162168</v>
      </c>
      <c r="E224" s="24">
        <v>152734</v>
      </c>
      <c r="F224" s="17">
        <f t="shared" si="51"/>
        <v>9434</v>
      </c>
      <c r="G224" s="17">
        <v>9615</v>
      </c>
      <c r="H224" s="17">
        <f t="shared" si="68"/>
        <v>19049</v>
      </c>
      <c r="I224" s="21">
        <f t="shared" si="69"/>
        <v>0.829877507134925</v>
      </c>
      <c r="J224" s="17">
        <f t="shared" si="70"/>
        <v>282371</v>
      </c>
      <c r="K224" s="21">
        <f t="shared" si="71"/>
        <v>13.895684071026837</v>
      </c>
      <c r="L224" s="67">
        <f t="shared" si="72"/>
        <v>201209</v>
      </c>
    </row>
    <row r="225" spans="1:12" s="1" customFormat="1" ht="14.25">
      <c r="A225" s="69">
        <v>201210</v>
      </c>
      <c r="B225" s="56">
        <v>3868</v>
      </c>
      <c r="C225" s="24">
        <v>2329649</v>
      </c>
      <c r="D225" s="24">
        <v>182971</v>
      </c>
      <c r="E225" s="24">
        <v>161844</v>
      </c>
      <c r="F225" s="17">
        <f t="shared" si="51"/>
        <v>21127</v>
      </c>
      <c r="G225" s="17">
        <v>-5926</v>
      </c>
      <c r="H225" s="17">
        <f t="shared" si="68"/>
        <v>15201</v>
      </c>
      <c r="I225" s="21">
        <f t="shared" si="69"/>
        <v>0.6567872771390846</v>
      </c>
      <c r="J225" s="17">
        <f t="shared" si="70"/>
        <v>257712</v>
      </c>
      <c r="K225" s="21">
        <f t="shared" si="71"/>
        <v>12.438216026838655</v>
      </c>
      <c r="L225" s="67">
        <f aca="true" t="shared" si="73" ref="L225:L230">A225</f>
        <v>201210</v>
      </c>
    </row>
    <row r="226" spans="1:12" s="1" customFormat="1" ht="14.25">
      <c r="A226" s="69">
        <v>201211</v>
      </c>
      <c r="B226" s="56">
        <v>3863</v>
      </c>
      <c r="C226" s="24">
        <v>2359722</v>
      </c>
      <c r="D226" s="24">
        <v>187300</v>
      </c>
      <c r="E226" s="24">
        <v>171878</v>
      </c>
      <c r="F226" s="17">
        <f t="shared" si="51"/>
        <v>15422</v>
      </c>
      <c r="G226" s="17">
        <v>14651</v>
      </c>
      <c r="H226" s="17">
        <f t="shared" si="68"/>
        <v>30073</v>
      </c>
      <c r="I226" s="21">
        <f t="shared" si="69"/>
        <v>1.2908811584921163</v>
      </c>
      <c r="J226" s="17">
        <f t="shared" si="70"/>
        <v>300303</v>
      </c>
      <c r="K226" s="21">
        <f t="shared" si="71"/>
        <v>14.58192820402259</v>
      </c>
      <c r="L226" s="67">
        <f t="shared" si="73"/>
        <v>201211</v>
      </c>
    </row>
    <row r="227" spans="1:12" s="1" customFormat="1" ht="14.25">
      <c r="A227" s="69">
        <v>201212</v>
      </c>
      <c r="B227" s="56">
        <v>3841</v>
      </c>
      <c r="C227" s="24">
        <v>2383826</v>
      </c>
      <c r="D227" s="24">
        <v>189679</v>
      </c>
      <c r="E227" s="24">
        <v>173078</v>
      </c>
      <c r="F227" s="17">
        <f t="shared" si="51"/>
        <v>16601</v>
      </c>
      <c r="G227" s="17">
        <v>7503</v>
      </c>
      <c r="H227" s="17">
        <f t="shared" si="68"/>
        <v>24104</v>
      </c>
      <c r="I227" s="21">
        <f t="shared" si="69"/>
        <v>1.0214762586440267</v>
      </c>
      <c r="J227" s="17">
        <f t="shared" si="70"/>
        <v>287314</v>
      </c>
      <c r="K227" s="21">
        <f t="shared" si="71"/>
        <v>13.704381372489163</v>
      </c>
      <c r="L227" s="67">
        <f t="shared" si="73"/>
        <v>201212</v>
      </c>
    </row>
    <row r="228" spans="1:12" s="1" customFormat="1" ht="14.25">
      <c r="A228" s="69">
        <v>201301</v>
      </c>
      <c r="B228" s="56">
        <v>3840</v>
      </c>
      <c r="C228" s="24">
        <v>2405928</v>
      </c>
      <c r="D228" s="24">
        <v>190589</v>
      </c>
      <c r="E228" s="24">
        <v>163914</v>
      </c>
      <c r="F228" s="17">
        <f t="shared" si="51"/>
        <v>26675</v>
      </c>
      <c r="G228" s="17">
        <v>-4573</v>
      </c>
      <c r="H228" s="17">
        <f t="shared" si="68"/>
        <v>22102</v>
      </c>
      <c r="I228" s="21">
        <f t="shared" si="69"/>
        <v>0.9271649860350546</v>
      </c>
      <c r="J228" s="17">
        <f t="shared" si="70"/>
        <v>248847</v>
      </c>
      <c r="K228" s="21">
        <f t="shared" si="71"/>
        <v>11.536284451070683</v>
      </c>
      <c r="L228" s="67">
        <f t="shared" si="73"/>
        <v>201301</v>
      </c>
    </row>
    <row r="229" spans="1:12" s="1" customFormat="1" ht="14.25">
      <c r="A229" s="69">
        <v>201302</v>
      </c>
      <c r="B229" s="56">
        <v>3849</v>
      </c>
      <c r="C229" s="24">
        <v>2468070</v>
      </c>
      <c r="D229" s="24">
        <v>180272</v>
      </c>
      <c r="E229" s="24">
        <v>150949</v>
      </c>
      <c r="F229" s="17">
        <f t="shared" si="51"/>
        <v>29323</v>
      </c>
      <c r="G229" s="17">
        <v>32819</v>
      </c>
      <c r="H229" s="17">
        <f t="shared" si="68"/>
        <v>62142</v>
      </c>
      <c r="I229" s="21">
        <f t="shared" si="69"/>
        <v>2.582870310333476</v>
      </c>
      <c r="J229" s="17">
        <f t="shared" si="70"/>
        <v>264911</v>
      </c>
      <c r="K229" s="21">
        <f t="shared" si="71"/>
        <v>12.024143513927047</v>
      </c>
      <c r="L229" s="67">
        <f t="shared" si="73"/>
        <v>201302</v>
      </c>
    </row>
    <row r="230" spans="1:12" s="1" customFormat="1" ht="14.25">
      <c r="A230" s="69">
        <v>201303</v>
      </c>
      <c r="B230" s="56">
        <v>3854</v>
      </c>
      <c r="C230" s="24">
        <v>2528920</v>
      </c>
      <c r="D230" s="24">
        <v>182780</v>
      </c>
      <c r="E230" s="24">
        <v>160565</v>
      </c>
      <c r="F230" s="17">
        <f t="shared" si="51"/>
        <v>22215</v>
      </c>
      <c r="G230" s="17">
        <v>38635</v>
      </c>
      <c r="H230" s="17">
        <f t="shared" si="68"/>
        <v>60850</v>
      </c>
      <c r="I230" s="21">
        <f t="shared" si="69"/>
        <v>2.46548922842545</v>
      </c>
      <c r="J230" s="17">
        <f t="shared" si="70"/>
        <v>311714</v>
      </c>
      <c r="K230" s="21">
        <f t="shared" si="71"/>
        <v>14.058865076136362</v>
      </c>
      <c r="L230" s="67">
        <f t="shared" si="73"/>
        <v>201303</v>
      </c>
    </row>
    <row r="231" spans="1:12" s="1" customFormat="1" ht="14.25">
      <c r="A231" s="69">
        <v>201304</v>
      </c>
      <c r="B231" s="56">
        <v>3871</v>
      </c>
      <c r="C231" s="24">
        <v>2565256</v>
      </c>
      <c r="D231" s="24">
        <v>190247</v>
      </c>
      <c r="E231" s="24">
        <v>157756</v>
      </c>
      <c r="F231" s="17">
        <f t="shared" si="51"/>
        <v>32491</v>
      </c>
      <c r="G231" s="17">
        <v>3845</v>
      </c>
      <c r="H231" s="17">
        <f t="shared" si="68"/>
        <v>36336</v>
      </c>
      <c r="I231" s="21">
        <f t="shared" si="69"/>
        <v>1.4368188792053527</v>
      </c>
      <c r="J231" s="17">
        <f t="shared" si="70"/>
        <v>339656</v>
      </c>
      <c r="K231" s="21">
        <f t="shared" si="71"/>
        <v>15.261322789360174</v>
      </c>
      <c r="L231" s="67">
        <f aca="true" t="shared" si="74" ref="L231:L236">A231</f>
        <v>201304</v>
      </c>
    </row>
    <row r="232" spans="1:12" s="1" customFormat="1" ht="14.25">
      <c r="A232" s="69">
        <v>201305</v>
      </c>
      <c r="B232" s="56">
        <v>3884</v>
      </c>
      <c r="C232" s="24">
        <v>2584099</v>
      </c>
      <c r="D232" s="24">
        <v>207725</v>
      </c>
      <c r="E232" s="24">
        <v>181775</v>
      </c>
      <c r="F232" s="17">
        <f aca="true" t="shared" si="75" ref="F232:F264">D232-E232</f>
        <v>25950</v>
      </c>
      <c r="G232" s="17">
        <v>-7107</v>
      </c>
      <c r="H232" s="17">
        <f t="shared" si="68"/>
        <v>18843</v>
      </c>
      <c r="I232" s="21">
        <f t="shared" si="69"/>
        <v>0.7345465715702448</v>
      </c>
      <c r="J232" s="17">
        <f t="shared" si="70"/>
        <v>372072</v>
      </c>
      <c r="K232" s="21">
        <f t="shared" si="71"/>
        <v>16.82040951579705</v>
      </c>
      <c r="L232" s="67">
        <f t="shared" si="74"/>
        <v>201305</v>
      </c>
    </row>
    <row r="233" spans="1:12" s="1" customFormat="1" ht="14.25">
      <c r="A233" s="69">
        <v>201306</v>
      </c>
      <c r="B233" s="56">
        <v>3890</v>
      </c>
      <c r="C233" s="24">
        <v>2486584</v>
      </c>
      <c r="D233" s="24">
        <v>188347</v>
      </c>
      <c r="E233" s="24">
        <v>201973</v>
      </c>
      <c r="F233" s="17">
        <f t="shared" si="75"/>
        <v>-13626</v>
      </c>
      <c r="G233" s="17">
        <v>-83889</v>
      </c>
      <c r="H233" s="17">
        <f t="shared" si="68"/>
        <v>-97515</v>
      </c>
      <c r="I233" s="21">
        <f t="shared" si="69"/>
        <v>-3.7736557306821448</v>
      </c>
      <c r="J233" s="17">
        <f t="shared" si="70"/>
        <v>262105</v>
      </c>
      <c r="K233" s="21">
        <f t="shared" si="71"/>
        <v>11.782759019078174</v>
      </c>
      <c r="L233" s="67">
        <f t="shared" si="74"/>
        <v>201306</v>
      </c>
    </row>
    <row r="234" spans="1:12" s="1" customFormat="1" ht="14.25">
      <c r="A234" s="69">
        <v>201307</v>
      </c>
      <c r="B234" s="56">
        <v>3884</v>
      </c>
      <c r="C234" s="24">
        <v>2523186</v>
      </c>
      <c r="D234" s="24">
        <v>186616</v>
      </c>
      <c r="E234" s="24">
        <v>169514</v>
      </c>
      <c r="F234" s="17">
        <f t="shared" si="75"/>
        <v>17102</v>
      </c>
      <c r="G234" s="17">
        <v>19500</v>
      </c>
      <c r="H234" s="17">
        <f aca="true" t="shared" si="76" ref="H234:H245">C234-C233</f>
        <v>36602</v>
      </c>
      <c r="I234" s="21">
        <f aca="true" t="shared" si="77" ref="I234:I245">(C234-C233)/C233*100</f>
        <v>1.4719792293363103</v>
      </c>
      <c r="J234" s="17">
        <f aca="true" t="shared" si="78" ref="J234:J245">C234-C222</f>
        <v>226469</v>
      </c>
      <c r="K234" s="21">
        <f aca="true" t="shared" si="79" ref="K234:K245">(C234-C222)/C222*100</f>
        <v>9.860553128661477</v>
      </c>
      <c r="L234" s="67">
        <f t="shared" si="74"/>
        <v>201307</v>
      </c>
    </row>
    <row r="235" spans="1:12" s="1" customFormat="1" ht="14.25">
      <c r="A235" s="69">
        <v>201308</v>
      </c>
      <c r="B235" s="56">
        <v>3894</v>
      </c>
      <c r="C235" s="24">
        <v>2498839</v>
      </c>
      <c r="D235" s="24">
        <v>150754</v>
      </c>
      <c r="E235" s="24">
        <v>150649</v>
      </c>
      <c r="F235" s="17">
        <f t="shared" si="75"/>
        <v>105</v>
      </c>
      <c r="G235" s="17">
        <v>-24452</v>
      </c>
      <c r="H235" s="17">
        <f t="shared" si="76"/>
        <v>-24347</v>
      </c>
      <c r="I235" s="21">
        <f t="shared" si="77"/>
        <v>-0.9649308453677217</v>
      </c>
      <c r="J235" s="17">
        <f t="shared" si="78"/>
        <v>203440</v>
      </c>
      <c r="K235" s="21">
        <f t="shared" si="79"/>
        <v>8.8629471390377</v>
      </c>
      <c r="L235" s="67">
        <f t="shared" si="74"/>
        <v>201308</v>
      </c>
    </row>
    <row r="236" spans="1:12" s="1" customFormat="1" ht="14.25">
      <c r="A236" s="69">
        <v>201309</v>
      </c>
      <c r="B236" s="56">
        <v>3884</v>
      </c>
      <c r="C236" s="24">
        <v>2539200</v>
      </c>
      <c r="D236" s="24">
        <v>173928</v>
      </c>
      <c r="E236" s="24">
        <v>166398</v>
      </c>
      <c r="F236" s="17">
        <f t="shared" si="75"/>
        <v>7530</v>
      </c>
      <c r="G236" s="17">
        <v>32831</v>
      </c>
      <c r="H236" s="17">
        <f t="shared" si="76"/>
        <v>40361</v>
      </c>
      <c r="I236" s="21">
        <f t="shared" si="77"/>
        <v>1.6151900942797837</v>
      </c>
      <c r="J236" s="17">
        <f t="shared" si="78"/>
        <v>224752</v>
      </c>
      <c r="K236" s="21">
        <f t="shared" si="79"/>
        <v>9.710825216207061</v>
      </c>
      <c r="L236" s="67">
        <f t="shared" si="74"/>
        <v>201309</v>
      </c>
    </row>
    <row r="237" spans="1:12" s="1" customFormat="1" ht="14.25">
      <c r="A237" s="69">
        <v>201310</v>
      </c>
      <c r="B237" s="56">
        <v>3890</v>
      </c>
      <c r="C237" s="24">
        <v>2590128</v>
      </c>
      <c r="D237" s="24">
        <v>191855</v>
      </c>
      <c r="E237" s="24">
        <v>174408</v>
      </c>
      <c r="F237" s="17">
        <f t="shared" si="75"/>
        <v>17447</v>
      </c>
      <c r="G237" s="17">
        <v>33481</v>
      </c>
      <c r="H237" s="17">
        <f t="shared" si="76"/>
        <v>50928</v>
      </c>
      <c r="I237" s="21">
        <f t="shared" si="77"/>
        <v>2.0056710775047257</v>
      </c>
      <c r="J237" s="17">
        <f t="shared" si="78"/>
        <v>260479</v>
      </c>
      <c r="K237" s="21">
        <f t="shared" si="79"/>
        <v>11.181040577357361</v>
      </c>
      <c r="L237" s="67">
        <f aca="true" t="shared" si="80" ref="L237:L242">A237</f>
        <v>201310</v>
      </c>
    </row>
    <row r="238" spans="1:12" s="1" customFormat="1" ht="14.25">
      <c r="A238" s="69">
        <v>201311</v>
      </c>
      <c r="B238" s="56">
        <v>3903</v>
      </c>
      <c r="C238" s="24">
        <v>2607728</v>
      </c>
      <c r="D238" s="24">
        <v>187897</v>
      </c>
      <c r="E238" s="24">
        <v>177223</v>
      </c>
      <c r="F238" s="17">
        <f t="shared" si="75"/>
        <v>10674</v>
      </c>
      <c r="G238" s="17">
        <v>6926</v>
      </c>
      <c r="H238" s="17">
        <f t="shared" si="76"/>
        <v>17600</v>
      </c>
      <c r="I238" s="21">
        <f t="shared" si="77"/>
        <v>0.6795030979163964</v>
      </c>
      <c r="J238" s="17">
        <f t="shared" si="78"/>
        <v>248006</v>
      </c>
      <c r="K238" s="21">
        <f t="shared" si="79"/>
        <v>10.509966852027484</v>
      </c>
      <c r="L238" s="67">
        <f t="shared" si="80"/>
        <v>201311</v>
      </c>
    </row>
    <row r="239" spans="1:12" s="1" customFormat="1" ht="14.25">
      <c r="A239" s="69">
        <v>201312</v>
      </c>
      <c r="B239" s="56">
        <v>3902</v>
      </c>
      <c r="C239" s="24">
        <v>2615363</v>
      </c>
      <c r="D239" s="24">
        <v>205601</v>
      </c>
      <c r="E239" s="24">
        <v>187920</v>
      </c>
      <c r="F239" s="17">
        <f t="shared" si="75"/>
        <v>17681</v>
      </c>
      <c r="G239" s="17">
        <v>-10046</v>
      </c>
      <c r="H239" s="17">
        <f t="shared" si="76"/>
        <v>7635</v>
      </c>
      <c r="I239" s="21">
        <f t="shared" si="77"/>
        <v>0.29278360319787955</v>
      </c>
      <c r="J239" s="17">
        <f t="shared" si="78"/>
        <v>231537</v>
      </c>
      <c r="K239" s="21">
        <f t="shared" si="79"/>
        <v>9.712831389539337</v>
      </c>
      <c r="L239" s="67">
        <f t="shared" si="80"/>
        <v>201312</v>
      </c>
    </row>
    <row r="240" spans="1:12" s="1" customFormat="1" ht="14.25">
      <c r="A240" s="69">
        <v>201401</v>
      </c>
      <c r="B240" s="56">
        <v>3885</v>
      </c>
      <c r="C240" s="24">
        <v>2623836</v>
      </c>
      <c r="D240" s="24">
        <v>209034</v>
      </c>
      <c r="E240" s="24">
        <v>189410</v>
      </c>
      <c r="F240" s="17">
        <f t="shared" si="75"/>
        <v>19624</v>
      </c>
      <c r="G240" s="17">
        <v>-11151</v>
      </c>
      <c r="H240" s="17">
        <f t="shared" si="76"/>
        <v>8473</v>
      </c>
      <c r="I240" s="21">
        <f t="shared" si="77"/>
        <v>0.32397032457827074</v>
      </c>
      <c r="J240" s="17">
        <f t="shared" si="78"/>
        <v>217908</v>
      </c>
      <c r="K240" s="21">
        <f t="shared" si="79"/>
        <v>9.057128891637655</v>
      </c>
      <c r="L240" s="67">
        <f t="shared" si="80"/>
        <v>201401</v>
      </c>
    </row>
    <row r="241" spans="1:12" s="1" customFormat="1" ht="14.25">
      <c r="A241" s="69">
        <v>201402</v>
      </c>
      <c r="B241" s="56">
        <v>3881</v>
      </c>
      <c r="C241" s="24">
        <v>2679511</v>
      </c>
      <c r="D241" s="24">
        <v>191837</v>
      </c>
      <c r="E241" s="24">
        <v>166673</v>
      </c>
      <c r="F241" s="17">
        <f t="shared" si="75"/>
        <v>25164</v>
      </c>
      <c r="G241" s="17">
        <v>30511</v>
      </c>
      <c r="H241" s="17">
        <f t="shared" si="76"/>
        <v>55675</v>
      </c>
      <c r="I241" s="21">
        <f t="shared" si="77"/>
        <v>2.1218932890622737</v>
      </c>
      <c r="J241" s="17">
        <f t="shared" si="78"/>
        <v>211441</v>
      </c>
      <c r="K241" s="21">
        <f t="shared" si="79"/>
        <v>8.567058470788917</v>
      </c>
      <c r="L241" s="67">
        <f t="shared" si="80"/>
        <v>201402</v>
      </c>
    </row>
    <row r="242" spans="1:12" s="1" customFormat="1" ht="14.25">
      <c r="A242" s="69">
        <v>201403</v>
      </c>
      <c r="B242" s="56">
        <v>3885</v>
      </c>
      <c r="C242" s="24">
        <v>2709201</v>
      </c>
      <c r="D242" s="24">
        <v>188491</v>
      </c>
      <c r="E242" s="24">
        <v>165212</v>
      </c>
      <c r="F242" s="17">
        <f t="shared" si="75"/>
        <v>23279</v>
      </c>
      <c r="G242" s="17">
        <v>6411</v>
      </c>
      <c r="H242" s="17">
        <f t="shared" si="76"/>
        <v>29690</v>
      </c>
      <c r="I242" s="21">
        <f t="shared" si="77"/>
        <v>1.1080379964851794</v>
      </c>
      <c r="J242" s="17">
        <f t="shared" si="78"/>
        <v>180281</v>
      </c>
      <c r="K242" s="21">
        <f t="shared" si="79"/>
        <v>7.128774338452779</v>
      </c>
      <c r="L242" s="67">
        <f t="shared" si="80"/>
        <v>201403</v>
      </c>
    </row>
    <row r="243" spans="1:12" s="1" customFormat="1" ht="14.25">
      <c r="A243" s="69">
        <v>201404</v>
      </c>
      <c r="B243" s="56">
        <v>3898</v>
      </c>
      <c r="C243" s="24">
        <v>2742208</v>
      </c>
      <c r="D243" s="24">
        <v>192241</v>
      </c>
      <c r="E243" s="24">
        <v>161935</v>
      </c>
      <c r="F243" s="17">
        <f t="shared" si="75"/>
        <v>30306</v>
      </c>
      <c r="G243" s="17">
        <v>2701</v>
      </c>
      <c r="H243" s="17">
        <f t="shared" si="76"/>
        <v>33007</v>
      </c>
      <c r="I243" s="21">
        <f t="shared" si="77"/>
        <v>1.2183296846561034</v>
      </c>
      <c r="J243" s="17">
        <f t="shared" si="78"/>
        <v>176952</v>
      </c>
      <c r="K243" s="21">
        <f t="shared" si="79"/>
        <v>6.898024992437401</v>
      </c>
      <c r="L243" s="67">
        <f aca="true" t="shared" si="81" ref="L243:L248">A243</f>
        <v>201404</v>
      </c>
    </row>
    <row r="244" spans="1:12" s="1" customFormat="1" ht="14.25">
      <c r="A244" s="69">
        <v>201405</v>
      </c>
      <c r="B244" s="56">
        <v>3900</v>
      </c>
      <c r="C244" s="24">
        <v>2815869</v>
      </c>
      <c r="D244" s="24">
        <v>177515</v>
      </c>
      <c r="E244" s="24">
        <v>161254</v>
      </c>
      <c r="F244" s="17">
        <f t="shared" si="75"/>
        <v>16261</v>
      </c>
      <c r="G244" s="17">
        <v>57400</v>
      </c>
      <c r="H244" s="17">
        <f t="shared" si="76"/>
        <v>73661</v>
      </c>
      <c r="I244" s="21">
        <f t="shared" si="77"/>
        <v>2.686193024015684</v>
      </c>
      <c r="J244" s="17">
        <f t="shared" si="78"/>
        <v>231770</v>
      </c>
      <c r="K244" s="21">
        <f t="shared" si="79"/>
        <v>8.969083614830547</v>
      </c>
      <c r="L244" s="67">
        <f t="shared" si="81"/>
        <v>201405</v>
      </c>
    </row>
    <row r="245" spans="1:12" s="1" customFormat="1" ht="14.25">
      <c r="A245" s="69">
        <v>201406</v>
      </c>
      <c r="B245" s="56">
        <v>3884</v>
      </c>
      <c r="C245" s="24">
        <v>2854640</v>
      </c>
      <c r="D245" s="24">
        <v>195852</v>
      </c>
      <c r="E245" s="24">
        <v>176729</v>
      </c>
      <c r="F245" s="17">
        <f t="shared" si="75"/>
        <v>19123</v>
      </c>
      <c r="G245" s="17">
        <v>19648</v>
      </c>
      <c r="H245" s="17">
        <f t="shared" si="76"/>
        <v>38771</v>
      </c>
      <c r="I245" s="21">
        <f t="shared" si="77"/>
        <v>1.3768751316201144</v>
      </c>
      <c r="J245" s="17">
        <f t="shared" si="78"/>
        <v>368056</v>
      </c>
      <c r="K245" s="21">
        <f t="shared" si="79"/>
        <v>14.801671690962381</v>
      </c>
      <c r="L245" s="67">
        <f t="shared" si="81"/>
        <v>201406</v>
      </c>
    </row>
    <row r="246" spans="1:12" s="1" customFormat="1" ht="14.25">
      <c r="A246" s="69">
        <v>201407</v>
      </c>
      <c r="B246" s="56">
        <v>3891</v>
      </c>
      <c r="C246" s="24">
        <v>2904136</v>
      </c>
      <c r="D246" s="24">
        <v>207177</v>
      </c>
      <c r="E246" s="24">
        <v>174256</v>
      </c>
      <c r="F246" s="17">
        <f t="shared" si="75"/>
        <v>32921</v>
      </c>
      <c r="G246" s="17">
        <v>16575</v>
      </c>
      <c r="H246" s="17">
        <f aca="true" t="shared" si="82" ref="H246:H263">C246-C245</f>
        <v>49496</v>
      </c>
      <c r="I246" s="21">
        <f aca="true" t="shared" si="83" ref="I246:I263">(C246-C245)/C245*100</f>
        <v>1.7338788778970378</v>
      </c>
      <c r="J246" s="17">
        <f aca="true" t="shared" si="84" ref="J246:J263">C246-C234</f>
        <v>380950</v>
      </c>
      <c r="K246" s="21">
        <f aca="true" t="shared" si="85" ref="K246:K263">(C246-C234)/C234*100</f>
        <v>15.097975337529615</v>
      </c>
      <c r="L246" s="67">
        <f t="shared" si="81"/>
        <v>201407</v>
      </c>
    </row>
    <row r="247" spans="1:12" s="1" customFormat="1" ht="14.25">
      <c r="A247" s="69">
        <v>201408</v>
      </c>
      <c r="B247" s="56">
        <v>3896</v>
      </c>
      <c r="C247" s="24">
        <v>2970520</v>
      </c>
      <c r="D247" s="24">
        <v>169145</v>
      </c>
      <c r="E247" s="24">
        <v>153166</v>
      </c>
      <c r="F247" s="17">
        <f t="shared" si="75"/>
        <v>15979</v>
      </c>
      <c r="G247" s="17">
        <v>50405</v>
      </c>
      <c r="H247" s="17">
        <f t="shared" si="82"/>
        <v>66384</v>
      </c>
      <c r="I247" s="21">
        <f t="shared" si="83"/>
        <v>2.2858433627075314</v>
      </c>
      <c r="J247" s="17">
        <f t="shared" si="84"/>
        <v>471681</v>
      </c>
      <c r="K247" s="21">
        <f t="shared" si="85"/>
        <v>18.876006017194385</v>
      </c>
      <c r="L247" s="67">
        <f t="shared" si="81"/>
        <v>201408</v>
      </c>
    </row>
    <row r="248" spans="1:12" s="1" customFormat="1" ht="14.25">
      <c r="A248" s="69">
        <v>201409</v>
      </c>
      <c r="B248" s="56">
        <v>3900</v>
      </c>
      <c r="C248" s="24">
        <v>3006762</v>
      </c>
      <c r="D248" s="24">
        <v>193652</v>
      </c>
      <c r="E248" s="24">
        <v>170964</v>
      </c>
      <c r="F248" s="17">
        <f t="shared" si="75"/>
        <v>22688</v>
      </c>
      <c r="G248" s="17">
        <v>13554</v>
      </c>
      <c r="H248" s="17">
        <f t="shared" si="82"/>
        <v>36242</v>
      </c>
      <c r="I248" s="21">
        <f t="shared" si="83"/>
        <v>1.2200557478151974</v>
      </c>
      <c r="J248" s="17">
        <f t="shared" si="84"/>
        <v>467562</v>
      </c>
      <c r="K248" s="21">
        <f t="shared" si="85"/>
        <v>18.41375236294896</v>
      </c>
      <c r="L248" s="67">
        <f t="shared" si="81"/>
        <v>201409</v>
      </c>
    </row>
    <row r="249" spans="1:12" s="1" customFormat="1" ht="14.25">
      <c r="A249" s="69">
        <v>201410</v>
      </c>
      <c r="B249" s="56">
        <v>3904</v>
      </c>
      <c r="C249" s="24">
        <v>3034458</v>
      </c>
      <c r="D249" s="24">
        <v>211376</v>
      </c>
      <c r="E249" s="24">
        <v>191557</v>
      </c>
      <c r="F249" s="17">
        <f t="shared" si="75"/>
        <v>19819</v>
      </c>
      <c r="G249" s="17">
        <v>7877</v>
      </c>
      <c r="H249" s="17">
        <f t="shared" si="82"/>
        <v>27696</v>
      </c>
      <c r="I249" s="21">
        <f t="shared" si="83"/>
        <v>0.9211237869841379</v>
      </c>
      <c r="J249" s="17">
        <f t="shared" si="84"/>
        <v>444330</v>
      </c>
      <c r="K249" s="21">
        <f t="shared" si="85"/>
        <v>17.15475065324957</v>
      </c>
      <c r="L249" s="67">
        <f aca="true" t="shared" si="86" ref="L249:L254">A249</f>
        <v>201410</v>
      </c>
    </row>
    <row r="250" spans="1:12" s="1" customFormat="1" ht="14.25">
      <c r="A250" s="69">
        <v>201411</v>
      </c>
      <c r="B250" s="56">
        <v>3913</v>
      </c>
      <c r="C250" s="24">
        <v>3083354</v>
      </c>
      <c r="D250" s="24">
        <v>181645</v>
      </c>
      <c r="E250" s="24">
        <v>161363</v>
      </c>
      <c r="F250" s="17">
        <f t="shared" si="75"/>
        <v>20282</v>
      </c>
      <c r="G250" s="17">
        <v>28614</v>
      </c>
      <c r="H250" s="17">
        <f t="shared" si="82"/>
        <v>48896</v>
      </c>
      <c r="I250" s="21">
        <f t="shared" si="83"/>
        <v>1.6113586017667734</v>
      </c>
      <c r="J250" s="17">
        <f t="shared" si="84"/>
        <v>475626</v>
      </c>
      <c r="K250" s="21">
        <f t="shared" si="85"/>
        <v>18.23909548848653</v>
      </c>
      <c r="L250" s="67">
        <f t="shared" si="86"/>
        <v>201411</v>
      </c>
    </row>
    <row r="251" spans="1:12" s="1" customFormat="1" ht="14.25">
      <c r="A251" s="69">
        <v>201412</v>
      </c>
      <c r="B251" s="56">
        <v>3905</v>
      </c>
      <c r="C251" s="24">
        <v>3094987</v>
      </c>
      <c r="D251" s="24">
        <v>218214</v>
      </c>
      <c r="E251" s="24">
        <v>214707</v>
      </c>
      <c r="F251" s="17">
        <f t="shared" si="75"/>
        <v>3507</v>
      </c>
      <c r="G251" s="17">
        <v>8126</v>
      </c>
      <c r="H251" s="17">
        <f t="shared" si="82"/>
        <v>11633</v>
      </c>
      <c r="I251" s="21">
        <f t="shared" si="83"/>
        <v>0.3772839576642838</v>
      </c>
      <c r="J251" s="17">
        <f t="shared" si="84"/>
        <v>479624</v>
      </c>
      <c r="K251" s="21">
        <f t="shared" si="85"/>
        <v>18.338716269978583</v>
      </c>
      <c r="L251" s="67">
        <f t="shared" si="86"/>
        <v>201412</v>
      </c>
    </row>
    <row r="252" spans="1:12" s="1" customFormat="1" ht="14.25">
      <c r="A252" s="69">
        <v>201501</v>
      </c>
      <c r="B252" s="56">
        <v>3885</v>
      </c>
      <c r="C252" s="24">
        <v>3277013</v>
      </c>
      <c r="D252" s="24">
        <v>250710</v>
      </c>
      <c r="E252" s="24">
        <v>215308</v>
      </c>
      <c r="F252" s="17">
        <f t="shared" si="75"/>
        <v>35402</v>
      </c>
      <c r="G252" s="17">
        <v>146624</v>
      </c>
      <c r="H252" s="17">
        <f t="shared" si="82"/>
        <v>182026</v>
      </c>
      <c r="I252" s="21">
        <f t="shared" si="83"/>
        <v>5.881317110540367</v>
      </c>
      <c r="J252" s="17">
        <f t="shared" si="84"/>
        <v>653177</v>
      </c>
      <c r="K252" s="21">
        <f t="shared" si="85"/>
        <v>24.89397203178857</v>
      </c>
      <c r="L252" s="67">
        <f t="shared" si="86"/>
        <v>201501</v>
      </c>
    </row>
    <row r="253" spans="1:12" s="1" customFormat="1" ht="14.25">
      <c r="A253" s="69">
        <v>201502</v>
      </c>
      <c r="B253" s="56">
        <v>3893</v>
      </c>
      <c r="C253" s="24">
        <v>3403866</v>
      </c>
      <c r="D253" s="24">
        <v>244416</v>
      </c>
      <c r="E253" s="24">
        <v>198364</v>
      </c>
      <c r="F253" s="17">
        <f t="shared" si="75"/>
        <v>46052</v>
      </c>
      <c r="G253" s="17">
        <v>80801</v>
      </c>
      <c r="H253" s="17">
        <f t="shared" si="82"/>
        <v>126853</v>
      </c>
      <c r="I253" s="21">
        <f t="shared" si="83"/>
        <v>3.8709947137835585</v>
      </c>
      <c r="J253" s="17">
        <f t="shared" si="84"/>
        <v>724355</v>
      </c>
      <c r="K253" s="21">
        <f t="shared" si="85"/>
        <v>27.033104174604993</v>
      </c>
      <c r="L253" s="67">
        <f t="shared" si="86"/>
        <v>201502</v>
      </c>
    </row>
    <row r="254" spans="1:12" s="1" customFormat="1" ht="14.25">
      <c r="A254" s="69">
        <v>201503</v>
      </c>
      <c r="B254" s="56">
        <v>3888</v>
      </c>
      <c r="C254" s="24">
        <v>3524793</v>
      </c>
      <c r="D254" s="24">
        <v>294902</v>
      </c>
      <c r="E254" s="24">
        <v>244976</v>
      </c>
      <c r="F254" s="17">
        <f t="shared" si="75"/>
        <v>49926</v>
      </c>
      <c r="G254" s="17">
        <v>71001</v>
      </c>
      <c r="H254" s="17">
        <f t="shared" si="82"/>
        <v>120927</v>
      </c>
      <c r="I254" s="21">
        <f t="shared" si="83"/>
        <v>3.5526369134390134</v>
      </c>
      <c r="J254" s="17">
        <f t="shared" si="84"/>
        <v>815592</v>
      </c>
      <c r="K254" s="21">
        <f t="shared" si="85"/>
        <v>30.104521591421236</v>
      </c>
      <c r="L254" s="67">
        <f t="shared" si="86"/>
        <v>201503</v>
      </c>
    </row>
    <row r="255" spans="1:12" s="1" customFormat="1" ht="14.25">
      <c r="A255" s="69">
        <v>201504</v>
      </c>
      <c r="B255" s="56">
        <v>3894</v>
      </c>
      <c r="C255" s="24">
        <v>3538586</v>
      </c>
      <c r="D255" s="24">
        <v>258189</v>
      </c>
      <c r="E255" s="24">
        <v>215527</v>
      </c>
      <c r="F255" s="17">
        <f t="shared" si="75"/>
        <v>42662</v>
      </c>
      <c r="G255" s="17">
        <v>-28869</v>
      </c>
      <c r="H255" s="17">
        <f t="shared" si="82"/>
        <v>13793</v>
      </c>
      <c r="I255" s="21">
        <f t="shared" si="83"/>
        <v>0.39131375941792895</v>
      </c>
      <c r="J255" s="17">
        <f t="shared" si="84"/>
        <v>796378</v>
      </c>
      <c r="K255" s="21">
        <f t="shared" si="85"/>
        <v>29.04148773543072</v>
      </c>
      <c r="L255" s="67">
        <f aca="true" t="shared" si="87" ref="L255:L263">A255</f>
        <v>201504</v>
      </c>
    </row>
    <row r="256" spans="1:12" s="1" customFormat="1" ht="14.25">
      <c r="A256" s="69">
        <v>201505</v>
      </c>
      <c r="B256" s="56">
        <v>3901</v>
      </c>
      <c r="C256" s="24">
        <v>3601525</v>
      </c>
      <c r="D256" s="24">
        <v>243767</v>
      </c>
      <c r="E256" s="24">
        <v>212518</v>
      </c>
      <c r="F256" s="17">
        <f t="shared" si="75"/>
        <v>31249</v>
      </c>
      <c r="G256" s="17">
        <v>31690</v>
      </c>
      <c r="H256" s="17">
        <f t="shared" si="82"/>
        <v>62939</v>
      </c>
      <c r="I256" s="21">
        <f t="shared" si="83"/>
        <v>1.778648307544313</v>
      </c>
      <c r="J256" s="17">
        <f t="shared" si="84"/>
        <v>785656</v>
      </c>
      <c r="K256" s="21">
        <f t="shared" si="85"/>
        <v>27.901013861085154</v>
      </c>
      <c r="L256" s="67">
        <f t="shared" si="87"/>
        <v>201505</v>
      </c>
    </row>
    <row r="257" spans="1:12" s="1" customFormat="1" ht="14.25">
      <c r="A257" s="69">
        <v>201506</v>
      </c>
      <c r="B257" s="56">
        <v>3901</v>
      </c>
      <c r="C257" s="24">
        <v>3528131</v>
      </c>
      <c r="D257" s="24">
        <v>259347</v>
      </c>
      <c r="E257" s="24">
        <v>234271</v>
      </c>
      <c r="F257" s="17">
        <f t="shared" si="75"/>
        <v>25076</v>
      </c>
      <c r="G257" s="17">
        <v>-98470</v>
      </c>
      <c r="H257" s="17">
        <f t="shared" si="82"/>
        <v>-73394</v>
      </c>
      <c r="I257" s="21">
        <f t="shared" si="83"/>
        <v>-2.03785896252282</v>
      </c>
      <c r="J257" s="17">
        <f t="shared" si="84"/>
        <v>673491</v>
      </c>
      <c r="K257" s="21">
        <f t="shared" si="85"/>
        <v>23.592852338648658</v>
      </c>
      <c r="L257" s="67">
        <f t="shared" si="87"/>
        <v>201506</v>
      </c>
    </row>
    <row r="258" spans="1:12" s="1" customFormat="1" ht="14.25">
      <c r="A258" s="69">
        <v>201507</v>
      </c>
      <c r="B258" s="56">
        <v>3895</v>
      </c>
      <c r="C258" s="24">
        <v>3583110</v>
      </c>
      <c r="D258" s="24">
        <v>266538</v>
      </c>
      <c r="E258" s="24">
        <v>244603</v>
      </c>
      <c r="F258" s="17">
        <f t="shared" si="75"/>
        <v>21935</v>
      </c>
      <c r="G258" s="17">
        <v>33044</v>
      </c>
      <c r="H258" s="17">
        <f t="shared" si="82"/>
        <v>54979</v>
      </c>
      <c r="I258" s="21">
        <f t="shared" si="83"/>
        <v>1.558303815816363</v>
      </c>
      <c r="J258" s="17">
        <f t="shared" si="84"/>
        <v>678974</v>
      </c>
      <c r="K258" s="21">
        <f t="shared" si="85"/>
        <v>23.37955247274921</v>
      </c>
      <c r="L258" s="67">
        <f t="shared" si="87"/>
        <v>201507</v>
      </c>
    </row>
    <row r="259" spans="1:12" s="1" customFormat="1" ht="14.25">
      <c r="A259" s="69">
        <v>201508</v>
      </c>
      <c r="B259" s="56">
        <v>3891</v>
      </c>
      <c r="C259" s="24">
        <v>3422987</v>
      </c>
      <c r="D259" s="24">
        <v>235685</v>
      </c>
      <c r="E259" s="24">
        <v>235431</v>
      </c>
      <c r="F259" s="17">
        <f t="shared" si="75"/>
        <v>254</v>
      </c>
      <c r="G259" s="17">
        <v>-160377</v>
      </c>
      <c r="H259" s="17">
        <f t="shared" si="82"/>
        <v>-160123</v>
      </c>
      <c r="I259" s="21">
        <f t="shared" si="83"/>
        <v>-4.468827359472637</v>
      </c>
      <c r="J259" s="17">
        <f t="shared" si="84"/>
        <v>452467</v>
      </c>
      <c r="K259" s="21">
        <f t="shared" si="85"/>
        <v>15.231912257786515</v>
      </c>
      <c r="L259" s="67">
        <f t="shared" si="87"/>
        <v>201508</v>
      </c>
    </row>
    <row r="260" spans="1:12" s="1" customFormat="1" ht="14.25">
      <c r="A260" s="69">
        <v>201509</v>
      </c>
      <c r="B260" s="56">
        <v>3894</v>
      </c>
      <c r="C260" s="24">
        <v>3366826</v>
      </c>
      <c r="D260" s="24">
        <v>222772</v>
      </c>
      <c r="E260" s="24">
        <v>214596</v>
      </c>
      <c r="F260" s="17">
        <f t="shared" si="75"/>
        <v>8176</v>
      </c>
      <c r="G260" s="17">
        <v>-64337</v>
      </c>
      <c r="H260" s="17">
        <f t="shared" si="82"/>
        <v>-56161</v>
      </c>
      <c r="I260" s="21">
        <f t="shared" si="83"/>
        <v>-1.6407015276423778</v>
      </c>
      <c r="J260" s="17">
        <f t="shared" si="84"/>
        <v>360064</v>
      </c>
      <c r="K260" s="21">
        <f t="shared" si="85"/>
        <v>11.975141364697306</v>
      </c>
      <c r="L260" s="67">
        <f t="shared" si="87"/>
        <v>201509</v>
      </c>
    </row>
    <row r="261" spans="1:12" s="1" customFormat="1" ht="14.25">
      <c r="A261" s="69">
        <v>201510</v>
      </c>
      <c r="B261" s="56">
        <v>3901</v>
      </c>
      <c r="C261" s="24">
        <v>3513393</v>
      </c>
      <c r="D261" s="24">
        <v>244805</v>
      </c>
      <c r="E261" s="24">
        <v>230429</v>
      </c>
      <c r="F261" s="17">
        <f t="shared" si="75"/>
        <v>14376</v>
      </c>
      <c r="G261" s="17">
        <v>132191</v>
      </c>
      <c r="H261" s="17">
        <f t="shared" si="82"/>
        <v>146567</v>
      </c>
      <c r="I261" s="21">
        <f t="shared" si="83"/>
        <v>4.353269221516051</v>
      </c>
      <c r="J261" s="17">
        <f t="shared" si="84"/>
        <v>478935</v>
      </c>
      <c r="K261" s="21">
        <f t="shared" si="85"/>
        <v>15.783214003950624</v>
      </c>
      <c r="L261" s="67">
        <f t="shared" si="87"/>
        <v>201510</v>
      </c>
    </row>
    <row r="262" spans="1:12" s="1" customFormat="1" ht="14.25">
      <c r="A262" s="69">
        <v>201511</v>
      </c>
      <c r="B262" s="56">
        <v>3894</v>
      </c>
      <c r="C262" s="24">
        <v>3589671</v>
      </c>
      <c r="D262" s="24">
        <v>233808</v>
      </c>
      <c r="E262" s="24">
        <v>226977</v>
      </c>
      <c r="F262" s="17">
        <f t="shared" si="75"/>
        <v>6831</v>
      </c>
      <c r="G262" s="17">
        <v>69447</v>
      </c>
      <c r="H262" s="17">
        <f t="shared" si="82"/>
        <v>76278</v>
      </c>
      <c r="I262" s="21">
        <f t="shared" si="83"/>
        <v>2.171063698254081</v>
      </c>
      <c r="J262" s="17">
        <f t="shared" si="84"/>
        <v>506317</v>
      </c>
      <c r="K262" s="21">
        <f t="shared" si="85"/>
        <v>16.42098182693262</v>
      </c>
      <c r="L262" s="67">
        <f t="shared" si="87"/>
        <v>201511</v>
      </c>
    </row>
    <row r="263" spans="1:12" s="1" customFormat="1" ht="14.25">
      <c r="A263" s="69">
        <v>201512</v>
      </c>
      <c r="B263" s="56">
        <v>3878</v>
      </c>
      <c r="C263" s="24">
        <v>3506201</v>
      </c>
      <c r="D263" s="24">
        <v>274525</v>
      </c>
      <c r="E263" s="24">
        <v>258493</v>
      </c>
      <c r="F263" s="17">
        <f t="shared" si="75"/>
        <v>16032</v>
      </c>
      <c r="G263" s="17">
        <v>-99502</v>
      </c>
      <c r="H263" s="17">
        <f t="shared" si="82"/>
        <v>-83470</v>
      </c>
      <c r="I263" s="21">
        <f t="shared" si="83"/>
        <v>-2.325282734824445</v>
      </c>
      <c r="J263" s="17">
        <f t="shared" si="84"/>
        <v>411214</v>
      </c>
      <c r="K263" s="21">
        <f t="shared" si="85"/>
        <v>13.286453222582196</v>
      </c>
      <c r="L263" s="67">
        <f t="shared" si="87"/>
        <v>201512</v>
      </c>
    </row>
    <row r="264" spans="1:12" s="1" customFormat="1" ht="14.25">
      <c r="A264" s="69">
        <v>201601</v>
      </c>
      <c r="B264" s="56">
        <v>3877</v>
      </c>
      <c r="C264" s="24">
        <v>3370999</v>
      </c>
      <c r="D264" s="24">
        <v>232805</v>
      </c>
      <c r="E264" s="24">
        <v>253584</v>
      </c>
      <c r="F264" s="17">
        <f t="shared" si="75"/>
        <v>-20779</v>
      </c>
      <c r="G264" s="17">
        <v>-114423</v>
      </c>
      <c r="H264" s="17">
        <f>C264-C263</f>
        <v>-135202</v>
      </c>
      <c r="I264" s="21">
        <f>(C264-C263)/C263*100</f>
        <v>-3.8560824094226205</v>
      </c>
      <c r="J264" s="17">
        <f>C264-C252</f>
        <v>93986</v>
      </c>
      <c r="K264" s="21">
        <f>(C264-C252)/C252*100</f>
        <v>2.8680386681407732</v>
      </c>
      <c r="L264" s="67">
        <f aca="true" t="shared" si="88" ref="L264:L269">A264</f>
        <v>201601</v>
      </c>
    </row>
    <row r="265" spans="1:12" s="1" customFormat="1" ht="14.25">
      <c r="A265" s="69">
        <v>201602</v>
      </c>
      <c r="B265" s="56">
        <v>3869</v>
      </c>
      <c r="C265" s="24">
        <v>3358484</v>
      </c>
      <c r="D265" s="24">
        <v>250802</v>
      </c>
      <c r="E265" s="24">
        <v>252185</v>
      </c>
      <c r="F265" s="17">
        <f>D265-E265</f>
        <v>-1383</v>
      </c>
      <c r="G265" s="17">
        <v>-11132</v>
      </c>
      <c r="H265" s="17">
        <f aca="true" t="shared" si="89" ref="H265:H301">C265-C264</f>
        <v>-12515</v>
      </c>
      <c r="I265" s="21">
        <f aca="true" t="shared" si="90" ref="I265:I301">(C265-C264)/C264*100</f>
        <v>-0.37125493066002097</v>
      </c>
      <c r="J265" s="17">
        <f aca="true" t="shared" si="91" ref="J265:J301">C265-C253</f>
        <v>-45382</v>
      </c>
      <c r="K265" s="21">
        <f aca="true" t="shared" si="92" ref="K265:K301">(C265-C253)/C253*100</f>
        <v>-1.3332487236571593</v>
      </c>
      <c r="L265" s="67">
        <f t="shared" si="88"/>
        <v>201602</v>
      </c>
    </row>
    <row r="266" spans="1:12" s="1" customFormat="1" ht="14.25">
      <c r="A266" s="69">
        <v>201603</v>
      </c>
      <c r="B266" s="56">
        <v>3879</v>
      </c>
      <c r="C266" s="24">
        <v>3395404</v>
      </c>
      <c r="D266" s="24">
        <v>249290</v>
      </c>
      <c r="E266" s="24">
        <v>242438</v>
      </c>
      <c r="F266" s="17">
        <f>D266-E266</f>
        <v>6852</v>
      </c>
      <c r="G266" s="17">
        <v>30068</v>
      </c>
      <c r="H266" s="17">
        <f t="shared" si="89"/>
        <v>36920</v>
      </c>
      <c r="I266" s="21">
        <f t="shared" si="90"/>
        <v>1.0993055199905672</v>
      </c>
      <c r="J266" s="17">
        <f t="shared" si="91"/>
        <v>-129389</v>
      </c>
      <c r="K266" s="21">
        <f t="shared" si="92"/>
        <v>-3.670825492447358</v>
      </c>
      <c r="L266" s="67">
        <f t="shared" si="88"/>
        <v>201603</v>
      </c>
    </row>
    <row r="267" spans="1:12" s="1" customFormat="1" ht="14.25">
      <c r="A267" s="69">
        <v>201604</v>
      </c>
      <c r="B267" s="56">
        <v>3880</v>
      </c>
      <c r="C267" s="24">
        <v>3442080</v>
      </c>
      <c r="D267" s="24">
        <v>254998</v>
      </c>
      <c r="E267" s="24">
        <v>230499</v>
      </c>
      <c r="F267" s="17">
        <f>D267-E267</f>
        <v>24499</v>
      </c>
      <c r="G267" s="17">
        <v>22177</v>
      </c>
      <c r="H267" s="17">
        <f t="shared" si="89"/>
        <v>46676</v>
      </c>
      <c r="I267" s="21">
        <f t="shared" si="90"/>
        <v>1.3746817757179999</v>
      </c>
      <c r="J267" s="17">
        <f t="shared" si="91"/>
        <v>-96506</v>
      </c>
      <c r="K267" s="21">
        <f t="shared" si="92"/>
        <v>-2.7272475502926876</v>
      </c>
      <c r="L267" s="67">
        <f t="shared" si="88"/>
        <v>201604</v>
      </c>
    </row>
    <row r="268" spans="1:12" s="1" customFormat="1" ht="14.25">
      <c r="A268" s="69">
        <v>201605</v>
      </c>
      <c r="B268" s="56">
        <v>3882</v>
      </c>
      <c r="C268" s="24">
        <v>3487980</v>
      </c>
      <c r="D268" s="24">
        <v>233121</v>
      </c>
      <c r="E268" s="24">
        <v>228522</v>
      </c>
      <c r="F268" s="17">
        <f aca="true" t="shared" si="93" ref="F268:F301">D268-E268</f>
        <v>4599</v>
      </c>
      <c r="G268" s="17">
        <v>41301</v>
      </c>
      <c r="H268" s="17">
        <f t="shared" si="89"/>
        <v>45900</v>
      </c>
      <c r="I268" s="21">
        <f t="shared" si="90"/>
        <v>1.333496025658904</v>
      </c>
      <c r="J268" s="17">
        <f t="shared" si="91"/>
        <v>-113545</v>
      </c>
      <c r="K268" s="21">
        <f t="shared" si="92"/>
        <v>-3.1526922623055507</v>
      </c>
      <c r="L268" s="67">
        <f t="shared" si="88"/>
        <v>201605</v>
      </c>
    </row>
    <row r="269" spans="1:12" s="1" customFormat="1" ht="14.25">
      <c r="A269" s="69">
        <v>201606</v>
      </c>
      <c r="B269" s="56">
        <v>3887</v>
      </c>
      <c r="C269" s="24">
        <v>3461904</v>
      </c>
      <c r="D269" s="24">
        <v>256563</v>
      </c>
      <c r="E269" s="24">
        <v>255516</v>
      </c>
      <c r="F269" s="17">
        <f t="shared" si="93"/>
        <v>1047</v>
      </c>
      <c r="G269" s="17">
        <v>-27123</v>
      </c>
      <c r="H269" s="17">
        <f t="shared" si="89"/>
        <v>-26076</v>
      </c>
      <c r="I269" s="21">
        <f t="shared" si="90"/>
        <v>-0.7475960297937488</v>
      </c>
      <c r="J269" s="17">
        <f t="shared" si="91"/>
        <v>-66227</v>
      </c>
      <c r="K269" s="21">
        <f t="shared" si="92"/>
        <v>-1.8771128396309549</v>
      </c>
      <c r="L269" s="67">
        <f t="shared" si="88"/>
        <v>201606</v>
      </c>
    </row>
    <row r="270" spans="1:12" s="1" customFormat="1" ht="14.25">
      <c r="A270" s="69">
        <v>201607</v>
      </c>
      <c r="B270" s="56">
        <v>3888</v>
      </c>
      <c r="C270" s="24">
        <v>3565756</v>
      </c>
      <c r="D270" s="24">
        <v>292984</v>
      </c>
      <c r="E270" s="24">
        <v>259241</v>
      </c>
      <c r="F270" s="17">
        <f t="shared" si="93"/>
        <v>33743</v>
      </c>
      <c r="G270" s="17">
        <v>70109</v>
      </c>
      <c r="H270" s="17">
        <f t="shared" si="89"/>
        <v>103852</v>
      </c>
      <c r="I270" s="21">
        <f t="shared" si="90"/>
        <v>2.999852104506653</v>
      </c>
      <c r="J270" s="17">
        <f t="shared" si="91"/>
        <v>-17354</v>
      </c>
      <c r="K270" s="21">
        <f t="shared" si="92"/>
        <v>-0.48432786043409215</v>
      </c>
      <c r="L270" s="67">
        <f aca="true" t="shared" si="94" ref="L270:L275">A270</f>
        <v>201607</v>
      </c>
    </row>
    <row r="271" spans="1:12" s="1" customFormat="1" ht="14.25">
      <c r="A271" s="69">
        <v>201608</v>
      </c>
      <c r="B271" s="56">
        <v>3893</v>
      </c>
      <c r="C271" s="24">
        <v>3602162</v>
      </c>
      <c r="D271" s="24">
        <v>255590</v>
      </c>
      <c r="E271" s="24">
        <v>236314</v>
      </c>
      <c r="F271" s="17">
        <f t="shared" si="93"/>
        <v>19276</v>
      </c>
      <c r="G271" s="17">
        <v>17130</v>
      </c>
      <c r="H271" s="17">
        <f t="shared" si="89"/>
        <v>36406</v>
      </c>
      <c r="I271" s="21">
        <f t="shared" si="90"/>
        <v>1.0209896582940616</v>
      </c>
      <c r="J271" s="17">
        <f t="shared" si="91"/>
        <v>179175</v>
      </c>
      <c r="K271" s="21">
        <f t="shared" si="92"/>
        <v>5.234463350284416</v>
      </c>
      <c r="L271" s="67">
        <f t="shared" si="94"/>
        <v>201608</v>
      </c>
    </row>
    <row r="272" spans="1:12" s="1" customFormat="1" ht="14.25">
      <c r="A272" s="69">
        <v>201609</v>
      </c>
      <c r="B272" s="56">
        <v>3897</v>
      </c>
      <c r="C272" s="24">
        <v>3621929</v>
      </c>
      <c r="D272" s="24">
        <v>282690</v>
      </c>
      <c r="E272" s="24">
        <v>256822</v>
      </c>
      <c r="F272" s="17">
        <f t="shared" si="93"/>
        <v>25868</v>
      </c>
      <c r="G272" s="17">
        <v>-6101</v>
      </c>
      <c r="H272" s="17">
        <f t="shared" si="89"/>
        <v>19767</v>
      </c>
      <c r="I272" s="21">
        <f t="shared" si="90"/>
        <v>0.5487537762044017</v>
      </c>
      <c r="J272" s="17">
        <f t="shared" si="91"/>
        <v>255103</v>
      </c>
      <c r="K272" s="21">
        <f t="shared" si="92"/>
        <v>7.576958239006114</v>
      </c>
      <c r="L272" s="67">
        <f t="shared" si="94"/>
        <v>201609</v>
      </c>
    </row>
    <row r="273" spans="1:12" s="1" customFormat="1" ht="14.25">
      <c r="A273" s="69">
        <v>201610</v>
      </c>
      <c r="B273" s="56">
        <v>3891</v>
      </c>
      <c r="C273" s="24">
        <v>3626498</v>
      </c>
      <c r="D273" s="24">
        <v>268783</v>
      </c>
      <c r="E273" s="24">
        <v>261771</v>
      </c>
      <c r="F273" s="17">
        <f t="shared" si="93"/>
        <v>7012</v>
      </c>
      <c r="G273" s="17">
        <v>-2443</v>
      </c>
      <c r="H273" s="17">
        <f t="shared" si="89"/>
        <v>4569</v>
      </c>
      <c r="I273" s="21">
        <f t="shared" si="90"/>
        <v>0.12614824862662963</v>
      </c>
      <c r="J273" s="17">
        <f t="shared" si="91"/>
        <v>113105</v>
      </c>
      <c r="K273" s="21">
        <f t="shared" si="92"/>
        <v>3.21925272806088</v>
      </c>
      <c r="L273" s="67">
        <f t="shared" si="94"/>
        <v>201610</v>
      </c>
    </row>
    <row r="274" spans="1:12" s="1" customFormat="1" ht="14.25">
      <c r="A274" s="69">
        <v>201611</v>
      </c>
      <c r="B274" s="56">
        <v>3888</v>
      </c>
      <c r="C274" s="24">
        <v>3640629</v>
      </c>
      <c r="D274" s="24">
        <v>290063</v>
      </c>
      <c r="E274" s="24">
        <v>296597</v>
      </c>
      <c r="F274" s="17">
        <f t="shared" si="93"/>
        <v>-6534</v>
      </c>
      <c r="G274" s="17">
        <v>20665</v>
      </c>
      <c r="H274" s="17">
        <f t="shared" si="89"/>
        <v>14131</v>
      </c>
      <c r="I274" s="21">
        <f t="shared" si="90"/>
        <v>0.389659666157268</v>
      </c>
      <c r="J274" s="17">
        <f t="shared" si="91"/>
        <v>50958</v>
      </c>
      <c r="K274" s="21">
        <f t="shared" si="92"/>
        <v>1.4195729915081354</v>
      </c>
      <c r="L274" s="67">
        <f t="shared" si="94"/>
        <v>201611</v>
      </c>
    </row>
    <row r="275" spans="1:12" s="1" customFormat="1" ht="14.25">
      <c r="A275" s="69">
        <v>201612</v>
      </c>
      <c r="B275" s="56">
        <v>4144</v>
      </c>
      <c r="C275" s="24">
        <v>3741330</v>
      </c>
      <c r="D275" s="24">
        <v>306755</v>
      </c>
      <c r="E275" s="24">
        <v>301352</v>
      </c>
      <c r="F275" s="17">
        <f t="shared" si="93"/>
        <v>5403</v>
      </c>
      <c r="G275" s="17">
        <v>55044</v>
      </c>
      <c r="H275" s="17">
        <f t="shared" si="89"/>
        <v>100701</v>
      </c>
      <c r="I275" s="21">
        <f t="shared" si="90"/>
        <v>2.7660330124272483</v>
      </c>
      <c r="J275" s="17">
        <f t="shared" si="91"/>
        <v>235129</v>
      </c>
      <c r="K275" s="21">
        <f t="shared" si="92"/>
        <v>6.706090152846343</v>
      </c>
      <c r="L275" s="67">
        <f t="shared" si="94"/>
        <v>201612</v>
      </c>
    </row>
    <row r="276" spans="1:12" s="1" customFormat="1" ht="14.25">
      <c r="A276" s="69">
        <v>201701</v>
      </c>
      <c r="B276" s="56">
        <v>4126</v>
      </c>
      <c r="C276" s="24">
        <v>3767387</v>
      </c>
      <c r="D276" s="24">
        <v>277483</v>
      </c>
      <c r="E276" s="24">
        <v>253776</v>
      </c>
      <c r="F276" s="17">
        <f t="shared" si="93"/>
        <v>23707</v>
      </c>
      <c r="G276" s="17">
        <v>2350</v>
      </c>
      <c r="H276" s="17">
        <f t="shared" si="89"/>
        <v>26057</v>
      </c>
      <c r="I276" s="21">
        <f t="shared" si="90"/>
        <v>0.696463557077296</v>
      </c>
      <c r="J276" s="17">
        <f t="shared" si="91"/>
        <v>396388</v>
      </c>
      <c r="K276" s="21">
        <f t="shared" si="92"/>
        <v>11.758769433037507</v>
      </c>
      <c r="L276" s="67">
        <f aca="true" t="shared" si="95" ref="L276:L281">A276</f>
        <v>201701</v>
      </c>
    </row>
    <row r="277" spans="1:12" s="1" customFormat="1" ht="14.25">
      <c r="A277" s="69">
        <v>201702</v>
      </c>
      <c r="B277" s="56">
        <v>4130</v>
      </c>
      <c r="C277" s="24">
        <v>3860317</v>
      </c>
      <c r="D277" s="24">
        <v>249588</v>
      </c>
      <c r="E277" s="24">
        <v>230083</v>
      </c>
      <c r="F277" s="17">
        <f t="shared" si="93"/>
        <v>19505</v>
      </c>
      <c r="G277" s="17">
        <v>73425</v>
      </c>
      <c r="H277" s="17">
        <f t="shared" si="89"/>
        <v>92930</v>
      </c>
      <c r="I277" s="21">
        <f t="shared" si="90"/>
        <v>2.466696413190362</v>
      </c>
      <c r="J277" s="17">
        <f t="shared" si="91"/>
        <v>501833</v>
      </c>
      <c r="K277" s="21">
        <f t="shared" si="92"/>
        <v>14.942247752259648</v>
      </c>
      <c r="L277" s="67">
        <f t="shared" si="95"/>
        <v>201702</v>
      </c>
    </row>
    <row r="278" spans="1:12" s="1" customFormat="1" ht="14.25">
      <c r="A278" s="69">
        <v>201703</v>
      </c>
      <c r="B278" s="56">
        <v>4139</v>
      </c>
      <c r="C278" s="24">
        <v>3906027</v>
      </c>
      <c r="D278" s="24">
        <v>305945</v>
      </c>
      <c r="E278" s="24">
        <v>274141</v>
      </c>
      <c r="F278" s="17">
        <f t="shared" si="93"/>
        <v>31804</v>
      </c>
      <c r="G278" s="17">
        <v>13906</v>
      </c>
      <c r="H278" s="17">
        <f t="shared" si="89"/>
        <v>45710</v>
      </c>
      <c r="I278" s="21">
        <f t="shared" si="90"/>
        <v>1.1840996477750403</v>
      </c>
      <c r="J278" s="17">
        <f t="shared" si="91"/>
        <v>510623</v>
      </c>
      <c r="K278" s="21">
        <f t="shared" si="92"/>
        <v>15.038652248745658</v>
      </c>
      <c r="L278" s="67">
        <f t="shared" si="95"/>
        <v>201703</v>
      </c>
    </row>
    <row r="279" spans="1:12" s="1" customFormat="1" ht="14.25">
      <c r="A279" s="69">
        <v>201704</v>
      </c>
      <c r="B279" s="56">
        <v>4129</v>
      </c>
      <c r="C279" s="24">
        <v>3937907</v>
      </c>
      <c r="D279" s="24">
        <v>250938</v>
      </c>
      <c r="E279" s="24">
        <v>219207</v>
      </c>
      <c r="F279" s="17">
        <f t="shared" si="93"/>
        <v>31731</v>
      </c>
      <c r="G279" s="17">
        <v>149</v>
      </c>
      <c r="H279" s="17">
        <f t="shared" si="89"/>
        <v>31880</v>
      </c>
      <c r="I279" s="21">
        <f t="shared" si="90"/>
        <v>0.8161745937752094</v>
      </c>
      <c r="J279" s="17">
        <f t="shared" si="91"/>
        <v>495827</v>
      </c>
      <c r="K279" s="21">
        <f t="shared" si="92"/>
        <v>14.404865662622601</v>
      </c>
      <c r="L279" s="67">
        <f t="shared" si="95"/>
        <v>201704</v>
      </c>
    </row>
    <row r="280" spans="1:12" s="1" customFormat="1" ht="14.25">
      <c r="A280" s="69">
        <v>201705</v>
      </c>
      <c r="B280" s="56">
        <v>4141</v>
      </c>
      <c r="C280" s="24">
        <v>3956348</v>
      </c>
      <c r="D280" s="24">
        <v>269490</v>
      </c>
      <c r="E280" s="24">
        <v>245503</v>
      </c>
      <c r="F280" s="17">
        <f t="shared" si="93"/>
        <v>23987</v>
      </c>
      <c r="G280" s="17">
        <v>-5547</v>
      </c>
      <c r="H280" s="17">
        <f t="shared" si="89"/>
        <v>18441</v>
      </c>
      <c r="I280" s="21">
        <f t="shared" si="90"/>
        <v>0.4682944518496755</v>
      </c>
      <c r="J280" s="17">
        <f t="shared" si="91"/>
        <v>468368</v>
      </c>
      <c r="K280" s="21">
        <f t="shared" si="92"/>
        <v>13.42805864712527</v>
      </c>
      <c r="L280" s="67">
        <f t="shared" si="95"/>
        <v>201705</v>
      </c>
    </row>
    <row r="281" spans="1:12" s="1" customFormat="1" ht="14.25">
      <c r="A281" s="69">
        <v>201706</v>
      </c>
      <c r="B281" s="56">
        <v>4130</v>
      </c>
      <c r="C281" s="24">
        <v>3943598</v>
      </c>
      <c r="D281" s="24">
        <v>261633</v>
      </c>
      <c r="E281" s="24">
        <v>240882</v>
      </c>
      <c r="F281" s="17">
        <f t="shared" si="93"/>
        <v>20751</v>
      </c>
      <c r="G281" s="17">
        <v>-33519</v>
      </c>
      <c r="H281" s="17">
        <f t="shared" si="89"/>
        <v>-12750</v>
      </c>
      <c r="I281" s="21">
        <f t="shared" si="90"/>
        <v>-0.3222668986651326</v>
      </c>
      <c r="J281" s="17">
        <f t="shared" si="91"/>
        <v>481694</v>
      </c>
      <c r="K281" s="21">
        <f t="shared" si="92"/>
        <v>13.914135111776641</v>
      </c>
      <c r="L281" s="67">
        <f t="shared" si="95"/>
        <v>201706</v>
      </c>
    </row>
    <row r="282" spans="1:12" s="1" customFormat="1" ht="14.25">
      <c r="A282" s="69">
        <v>201707</v>
      </c>
      <c r="B282" s="56">
        <v>4133</v>
      </c>
      <c r="C282" s="24">
        <v>3957581</v>
      </c>
      <c r="D282" s="24">
        <v>270329</v>
      </c>
      <c r="E282" s="24">
        <v>241179</v>
      </c>
      <c r="F282" s="17">
        <f t="shared" si="93"/>
        <v>29150</v>
      </c>
      <c r="G282" s="17">
        <v>-15167</v>
      </c>
      <c r="H282" s="17">
        <f t="shared" si="89"/>
        <v>13983</v>
      </c>
      <c r="I282" s="21">
        <f t="shared" si="90"/>
        <v>0.35457468027927797</v>
      </c>
      <c r="J282" s="17">
        <f t="shared" si="91"/>
        <v>391825</v>
      </c>
      <c r="K282" s="21">
        <f t="shared" si="92"/>
        <v>10.988553339039463</v>
      </c>
      <c r="L282" s="67">
        <f aca="true" t="shared" si="96" ref="L282:L287">A282</f>
        <v>201707</v>
      </c>
    </row>
    <row r="283" spans="1:12" s="1" customFormat="1" ht="14.25">
      <c r="A283" s="69">
        <v>201708</v>
      </c>
      <c r="B283" s="56">
        <v>4118</v>
      </c>
      <c r="C283" s="24">
        <v>3987328</v>
      </c>
      <c r="D283" s="24">
        <v>234139</v>
      </c>
      <c r="E283" s="24">
        <v>200841</v>
      </c>
      <c r="F283" s="17">
        <f t="shared" si="93"/>
        <v>33298</v>
      </c>
      <c r="G283" s="17">
        <v>-3551</v>
      </c>
      <c r="H283" s="17">
        <f t="shared" si="89"/>
        <v>29747</v>
      </c>
      <c r="I283" s="21">
        <f t="shared" si="90"/>
        <v>0.751646018110558</v>
      </c>
      <c r="J283" s="17">
        <f t="shared" si="91"/>
        <v>385166</v>
      </c>
      <c r="K283" s="21">
        <f t="shared" si="92"/>
        <v>10.692634034782444</v>
      </c>
      <c r="L283" s="67">
        <f t="shared" si="96"/>
        <v>201708</v>
      </c>
    </row>
    <row r="284" spans="1:12" s="1" customFormat="1" ht="14.25">
      <c r="A284" s="69">
        <v>201709</v>
      </c>
      <c r="B284" s="56">
        <v>4110</v>
      </c>
      <c r="C284" s="24">
        <v>4037140</v>
      </c>
      <c r="D284" s="24">
        <v>243797</v>
      </c>
      <c r="E284" s="24">
        <v>229910</v>
      </c>
      <c r="F284" s="17">
        <f t="shared" si="93"/>
        <v>13887</v>
      </c>
      <c r="G284" s="17">
        <v>35925</v>
      </c>
      <c r="H284" s="17">
        <f t="shared" si="89"/>
        <v>49812</v>
      </c>
      <c r="I284" s="21">
        <f t="shared" si="90"/>
        <v>1.2492576482295914</v>
      </c>
      <c r="J284" s="17">
        <f t="shared" si="91"/>
        <v>415211</v>
      </c>
      <c r="K284" s="21">
        <f t="shared" si="92"/>
        <v>11.463808373935546</v>
      </c>
      <c r="L284" s="67">
        <f t="shared" si="96"/>
        <v>201709</v>
      </c>
    </row>
    <row r="285" spans="1:12" s="1" customFormat="1" ht="14.25">
      <c r="A285" s="69">
        <v>201710</v>
      </c>
      <c r="B285" s="56">
        <v>4098</v>
      </c>
      <c r="C285" s="24">
        <v>4135695</v>
      </c>
      <c r="D285" s="24">
        <v>270451</v>
      </c>
      <c r="E285" s="24">
        <v>234832</v>
      </c>
      <c r="F285" s="17">
        <f t="shared" si="93"/>
        <v>35619</v>
      </c>
      <c r="G285" s="17">
        <v>62936</v>
      </c>
      <c r="H285" s="17">
        <f t="shared" si="89"/>
        <v>98555</v>
      </c>
      <c r="I285" s="21">
        <f t="shared" si="90"/>
        <v>2.4412083801899365</v>
      </c>
      <c r="J285" s="17">
        <f t="shared" si="91"/>
        <v>509197</v>
      </c>
      <c r="K285" s="21">
        <f t="shared" si="92"/>
        <v>14.04101146615826</v>
      </c>
      <c r="L285" s="67">
        <f t="shared" si="96"/>
        <v>201710</v>
      </c>
    </row>
    <row r="286" spans="1:12" s="1" customFormat="1" ht="14.25">
      <c r="A286" s="69">
        <v>201711</v>
      </c>
      <c r="B286" s="56">
        <v>4068</v>
      </c>
      <c r="C286" s="24">
        <v>4135799</v>
      </c>
      <c r="D286" s="24">
        <v>303556</v>
      </c>
      <c r="E286" s="24">
        <v>279647</v>
      </c>
      <c r="F286" s="17">
        <f t="shared" si="93"/>
        <v>23909</v>
      </c>
      <c r="G286" s="17">
        <v>-23805</v>
      </c>
      <c r="H286" s="17">
        <f t="shared" si="89"/>
        <v>104</v>
      </c>
      <c r="I286" s="21">
        <f t="shared" si="90"/>
        <v>0.002514692210136386</v>
      </c>
      <c r="J286" s="17">
        <f t="shared" si="91"/>
        <v>495170</v>
      </c>
      <c r="K286" s="21">
        <f t="shared" si="92"/>
        <v>13.601221107671229</v>
      </c>
      <c r="L286" s="67">
        <f t="shared" si="96"/>
        <v>201711</v>
      </c>
    </row>
    <row r="287" spans="1:12" s="1" customFormat="1" ht="14.25">
      <c r="A287" s="69">
        <v>201712</v>
      </c>
      <c r="B287" s="56">
        <v>4044</v>
      </c>
      <c r="C287" s="24">
        <v>4159614</v>
      </c>
      <c r="D287" s="24">
        <v>303368</v>
      </c>
      <c r="E287" s="24">
        <v>282370</v>
      </c>
      <c r="F287" s="17">
        <f t="shared" si="93"/>
        <v>20998</v>
      </c>
      <c r="G287" s="17">
        <v>2817</v>
      </c>
      <c r="H287" s="17">
        <f t="shared" si="89"/>
        <v>23815</v>
      </c>
      <c r="I287" s="21">
        <f t="shared" si="90"/>
        <v>0.5758258561404943</v>
      </c>
      <c r="J287" s="17">
        <f t="shared" si="91"/>
        <v>418284</v>
      </c>
      <c r="K287" s="21">
        <f t="shared" si="92"/>
        <v>11.180088364298257</v>
      </c>
      <c r="L287" s="67">
        <f t="shared" si="96"/>
        <v>201712</v>
      </c>
    </row>
    <row r="288" spans="1:12" s="1" customFormat="1" ht="14.25">
      <c r="A288" s="69">
        <v>201801</v>
      </c>
      <c r="B288" s="56">
        <v>4030</v>
      </c>
      <c r="C288" s="24">
        <v>4214030</v>
      </c>
      <c r="D288" s="24">
        <v>306611</v>
      </c>
      <c r="E288" s="24">
        <v>264883</v>
      </c>
      <c r="F288" s="17">
        <f t="shared" si="93"/>
        <v>41728</v>
      </c>
      <c r="G288" s="17">
        <v>12688</v>
      </c>
      <c r="H288" s="17">
        <f t="shared" si="89"/>
        <v>54416</v>
      </c>
      <c r="I288" s="21">
        <f t="shared" si="90"/>
        <v>1.3081983087853826</v>
      </c>
      <c r="J288" s="17">
        <f t="shared" si="91"/>
        <v>446643</v>
      </c>
      <c r="K288" s="21">
        <f t="shared" si="92"/>
        <v>11.85551152562771</v>
      </c>
      <c r="L288" s="67">
        <f aca="true" t="shared" si="97" ref="L288:L293">A288</f>
        <v>201801</v>
      </c>
    </row>
    <row r="289" spans="1:12" s="1" customFormat="1" ht="14.25">
      <c r="A289" s="69">
        <v>201802</v>
      </c>
      <c r="B289" s="56">
        <v>4014</v>
      </c>
      <c r="C289" s="24">
        <v>4187323</v>
      </c>
      <c r="D289" s="24">
        <v>301860</v>
      </c>
      <c r="E289" s="24">
        <v>284886</v>
      </c>
      <c r="F289" s="17">
        <f t="shared" si="93"/>
        <v>16974</v>
      </c>
      <c r="G289" s="17">
        <v>-43681</v>
      </c>
      <c r="H289" s="17">
        <f t="shared" si="89"/>
        <v>-26707</v>
      </c>
      <c r="I289" s="21">
        <f t="shared" si="90"/>
        <v>-0.6337638792319941</v>
      </c>
      <c r="J289" s="17">
        <f t="shared" si="91"/>
        <v>327006</v>
      </c>
      <c r="K289" s="21">
        <f t="shared" si="92"/>
        <v>8.470962358790741</v>
      </c>
      <c r="L289" s="67">
        <f t="shared" si="97"/>
        <v>201802</v>
      </c>
    </row>
    <row r="290" spans="1:12" s="1" customFormat="1" ht="14.25">
      <c r="A290" s="69">
        <v>201803</v>
      </c>
      <c r="B290" s="56">
        <v>3996</v>
      </c>
      <c r="C290" s="24">
        <v>4148898</v>
      </c>
      <c r="D290" s="24">
        <v>298066</v>
      </c>
      <c r="E290" s="24">
        <v>280166</v>
      </c>
      <c r="F290" s="17">
        <f t="shared" si="93"/>
        <v>17900</v>
      </c>
      <c r="G290" s="17">
        <v>-56325</v>
      </c>
      <c r="H290" s="17">
        <f t="shared" si="89"/>
        <v>-38425</v>
      </c>
      <c r="I290" s="21">
        <f t="shared" si="90"/>
        <v>-0.9176507281621217</v>
      </c>
      <c r="J290" s="17">
        <f t="shared" si="91"/>
        <v>242871</v>
      </c>
      <c r="K290" s="21">
        <f t="shared" si="92"/>
        <v>6.217852564767217</v>
      </c>
      <c r="L290" s="67">
        <f t="shared" si="97"/>
        <v>201803</v>
      </c>
    </row>
    <row r="291" spans="1:12" s="1" customFormat="1" ht="14.25">
      <c r="A291" s="69">
        <v>201804</v>
      </c>
      <c r="B291" s="56">
        <v>3990</v>
      </c>
      <c r="C291" s="24">
        <v>4227532</v>
      </c>
      <c r="D291" s="24">
        <v>282789</v>
      </c>
      <c r="E291" s="24">
        <v>256087</v>
      </c>
      <c r="F291" s="17">
        <f t="shared" si="93"/>
        <v>26702</v>
      </c>
      <c r="G291" s="17">
        <v>51932</v>
      </c>
      <c r="H291" s="17">
        <f t="shared" si="89"/>
        <v>78634</v>
      </c>
      <c r="I291" s="21">
        <f t="shared" si="90"/>
        <v>1.8952984623868796</v>
      </c>
      <c r="J291" s="17">
        <f t="shared" si="91"/>
        <v>289625</v>
      </c>
      <c r="K291" s="21">
        <f t="shared" si="92"/>
        <v>7.354795326552913</v>
      </c>
      <c r="L291" s="67">
        <f t="shared" si="97"/>
        <v>201804</v>
      </c>
    </row>
    <row r="292" spans="1:12" s="1" customFormat="1" ht="14.25">
      <c r="A292" s="69">
        <v>201805</v>
      </c>
      <c r="B292" s="56">
        <v>3991</v>
      </c>
      <c r="C292" s="24">
        <v>4271025</v>
      </c>
      <c r="D292" s="24">
        <v>278156</v>
      </c>
      <c r="E292" s="24">
        <v>286514</v>
      </c>
      <c r="F292" s="17">
        <f t="shared" si="93"/>
        <v>-8358</v>
      </c>
      <c r="G292" s="17">
        <v>51851</v>
      </c>
      <c r="H292" s="17">
        <f t="shared" si="89"/>
        <v>43493</v>
      </c>
      <c r="I292" s="21">
        <f t="shared" si="90"/>
        <v>1.0288035667145747</v>
      </c>
      <c r="J292" s="17">
        <f t="shared" si="91"/>
        <v>314677</v>
      </c>
      <c r="K292" s="21">
        <f t="shared" si="92"/>
        <v>7.953723989901798</v>
      </c>
      <c r="L292" s="67">
        <f t="shared" si="97"/>
        <v>201805</v>
      </c>
    </row>
    <row r="293" spans="1:12" s="1" customFormat="1" ht="14.25">
      <c r="A293" s="69">
        <v>201806</v>
      </c>
      <c r="B293" s="56">
        <v>3987</v>
      </c>
      <c r="C293" s="24">
        <v>4237082</v>
      </c>
      <c r="D293" s="24">
        <v>288151</v>
      </c>
      <c r="E293" s="24">
        <v>291753</v>
      </c>
      <c r="F293" s="17">
        <f t="shared" si="93"/>
        <v>-3602</v>
      </c>
      <c r="G293" s="17">
        <v>-30341</v>
      </c>
      <c r="H293" s="17">
        <f t="shared" si="89"/>
        <v>-33943</v>
      </c>
      <c r="I293" s="21">
        <f t="shared" si="90"/>
        <v>-0.7947272610204811</v>
      </c>
      <c r="J293" s="17">
        <f t="shared" si="91"/>
        <v>293484</v>
      </c>
      <c r="K293" s="21">
        <f t="shared" si="92"/>
        <v>7.442036434748167</v>
      </c>
      <c r="L293" s="67">
        <f t="shared" si="97"/>
        <v>201806</v>
      </c>
    </row>
    <row r="294" spans="1:12" s="1" customFormat="1" ht="14.25">
      <c r="A294" s="69">
        <v>201807</v>
      </c>
      <c r="B294" s="56">
        <v>3966</v>
      </c>
      <c r="C294" s="24">
        <v>4282464</v>
      </c>
      <c r="D294" s="24">
        <v>281098</v>
      </c>
      <c r="E294" s="24">
        <v>270575</v>
      </c>
      <c r="F294" s="17">
        <f t="shared" si="93"/>
        <v>10523</v>
      </c>
      <c r="G294" s="17">
        <v>34859</v>
      </c>
      <c r="H294" s="17">
        <f t="shared" si="89"/>
        <v>45382</v>
      </c>
      <c r="I294" s="21">
        <f t="shared" si="90"/>
        <v>1.0710673052822675</v>
      </c>
      <c r="J294" s="17">
        <f t="shared" si="91"/>
        <v>324883</v>
      </c>
      <c r="K294" s="21">
        <f t="shared" si="92"/>
        <v>8.209130779635338</v>
      </c>
      <c r="L294" s="67">
        <f aca="true" t="shared" si="98" ref="L294:L299">A294</f>
        <v>201807</v>
      </c>
    </row>
    <row r="295" spans="1:12" s="1" customFormat="1" ht="14.25">
      <c r="A295" s="69">
        <v>201808</v>
      </c>
      <c r="B295" s="56">
        <v>3957</v>
      </c>
      <c r="C295" s="24">
        <v>4272388</v>
      </c>
      <c r="D295" s="24">
        <v>263199</v>
      </c>
      <c r="E295" s="24">
        <v>260580</v>
      </c>
      <c r="F295" s="17">
        <f t="shared" si="93"/>
        <v>2619</v>
      </c>
      <c r="G295" s="17">
        <v>-12695</v>
      </c>
      <c r="H295" s="17">
        <f t="shared" si="89"/>
        <v>-10076</v>
      </c>
      <c r="I295" s="21">
        <f t="shared" si="90"/>
        <v>-0.23528510689173338</v>
      </c>
      <c r="J295" s="17">
        <f t="shared" si="91"/>
        <v>285060</v>
      </c>
      <c r="K295" s="21">
        <f t="shared" si="92"/>
        <v>7.1491485024557795</v>
      </c>
      <c r="L295" s="67">
        <f t="shared" si="98"/>
        <v>201808</v>
      </c>
    </row>
    <row r="296" spans="1:12" s="1" customFormat="1" ht="14.25">
      <c r="A296" s="69">
        <v>201809</v>
      </c>
      <c r="B296" s="56">
        <v>3949</v>
      </c>
      <c r="C296" s="24">
        <v>4279762</v>
      </c>
      <c r="D296" s="24">
        <v>248477</v>
      </c>
      <c r="E296" s="24">
        <v>250254</v>
      </c>
      <c r="F296" s="17">
        <f t="shared" si="93"/>
        <v>-1777</v>
      </c>
      <c r="G296" s="17">
        <v>9151</v>
      </c>
      <c r="H296" s="17">
        <f t="shared" si="89"/>
        <v>7374</v>
      </c>
      <c r="I296" s="21">
        <f t="shared" si="90"/>
        <v>0.1725966836345388</v>
      </c>
      <c r="J296" s="17">
        <f t="shared" si="91"/>
        <v>242622</v>
      </c>
      <c r="K296" s="21">
        <f t="shared" si="92"/>
        <v>6.009749476114279</v>
      </c>
      <c r="L296" s="67">
        <f t="shared" si="98"/>
        <v>201809</v>
      </c>
    </row>
    <row r="297" spans="1:12" s="1" customFormat="1" ht="14.25">
      <c r="A297" s="69">
        <v>201810</v>
      </c>
      <c r="B297" s="56">
        <v>3948</v>
      </c>
      <c r="C297" s="24">
        <v>4207304</v>
      </c>
      <c r="D297" s="24">
        <v>336868</v>
      </c>
      <c r="E297" s="24">
        <v>312089</v>
      </c>
      <c r="F297" s="17">
        <f t="shared" si="93"/>
        <v>24779</v>
      </c>
      <c r="G297" s="17">
        <v>-97237</v>
      </c>
      <c r="H297" s="17">
        <f t="shared" si="89"/>
        <v>-72458</v>
      </c>
      <c r="I297" s="21">
        <f t="shared" si="90"/>
        <v>-1.6930380708086106</v>
      </c>
      <c r="J297" s="17">
        <f t="shared" si="91"/>
        <v>71609</v>
      </c>
      <c r="K297" s="21">
        <f t="shared" si="92"/>
        <v>1.7314864853428504</v>
      </c>
      <c r="L297" s="67">
        <f t="shared" si="98"/>
        <v>201810</v>
      </c>
    </row>
    <row r="298" spans="1:12" s="1" customFormat="1" ht="14.25">
      <c r="A298" s="69">
        <v>201811</v>
      </c>
      <c r="B298" s="56">
        <v>3936</v>
      </c>
      <c r="C298" s="24">
        <v>4192332</v>
      </c>
      <c r="D298" s="24">
        <v>285706</v>
      </c>
      <c r="E298" s="24">
        <v>307917</v>
      </c>
      <c r="F298" s="17">
        <f t="shared" si="93"/>
        <v>-22211</v>
      </c>
      <c r="G298" s="17">
        <v>7239</v>
      </c>
      <c r="H298" s="17">
        <f t="shared" si="89"/>
        <v>-14972</v>
      </c>
      <c r="I298" s="21">
        <f t="shared" si="90"/>
        <v>-0.355857337620481</v>
      </c>
      <c r="J298" s="17">
        <f t="shared" si="91"/>
        <v>56533</v>
      </c>
      <c r="K298" s="21">
        <f t="shared" si="92"/>
        <v>1.3669184600122009</v>
      </c>
      <c r="L298" s="67">
        <f t="shared" si="98"/>
        <v>201811</v>
      </c>
    </row>
    <row r="299" spans="1:12" s="1" customFormat="1" ht="14.25">
      <c r="A299" s="69">
        <v>201812</v>
      </c>
      <c r="B299" s="56">
        <v>3908</v>
      </c>
      <c r="C299" s="24">
        <v>4064644</v>
      </c>
      <c r="D299" s="24">
        <v>321229</v>
      </c>
      <c r="E299" s="24">
        <v>334089</v>
      </c>
      <c r="F299" s="17">
        <f t="shared" si="93"/>
        <v>-12860</v>
      </c>
      <c r="G299" s="17">
        <v>-114828</v>
      </c>
      <c r="H299" s="17">
        <f t="shared" si="89"/>
        <v>-127688</v>
      </c>
      <c r="I299" s="21">
        <f t="shared" si="90"/>
        <v>-3.0457511475713277</v>
      </c>
      <c r="J299" s="17">
        <f t="shared" si="91"/>
        <v>-94970</v>
      </c>
      <c r="K299" s="21">
        <f t="shared" si="92"/>
        <v>-2.283144541777194</v>
      </c>
      <c r="L299" s="67">
        <f t="shared" si="98"/>
        <v>201812</v>
      </c>
    </row>
    <row r="300" spans="1:12" s="1" customFormat="1" ht="14.25">
      <c r="A300" s="69">
        <v>201901</v>
      </c>
      <c r="B300" s="56">
        <v>3889</v>
      </c>
      <c r="C300" s="24">
        <v>4199723</v>
      </c>
      <c r="D300" s="24">
        <v>288873</v>
      </c>
      <c r="E300" s="24">
        <v>293227</v>
      </c>
      <c r="F300" s="17">
        <f t="shared" si="93"/>
        <v>-4354</v>
      </c>
      <c r="G300" s="17">
        <v>139433</v>
      </c>
      <c r="H300" s="17">
        <f t="shared" si="89"/>
        <v>135079</v>
      </c>
      <c r="I300" s="21">
        <f t="shared" si="90"/>
        <v>3.3232676711662816</v>
      </c>
      <c r="J300" s="17">
        <f t="shared" si="91"/>
        <v>-14307</v>
      </c>
      <c r="K300" s="21">
        <f t="shared" si="92"/>
        <v>-0.33950873629281236</v>
      </c>
      <c r="L300" s="67">
        <f aca="true" t="shared" si="99" ref="L300:L305">A300</f>
        <v>201901</v>
      </c>
    </row>
    <row r="301" spans="1:12" s="1" customFormat="1" ht="14.25">
      <c r="A301" s="69">
        <v>201902</v>
      </c>
      <c r="B301" s="56">
        <v>3890</v>
      </c>
      <c r="C301" s="24">
        <v>4262654</v>
      </c>
      <c r="D301" s="24">
        <v>271471</v>
      </c>
      <c r="E301" s="24">
        <v>278567</v>
      </c>
      <c r="F301" s="17">
        <f t="shared" si="93"/>
        <v>-7096</v>
      </c>
      <c r="G301" s="17">
        <v>70027</v>
      </c>
      <c r="H301" s="17">
        <f t="shared" si="89"/>
        <v>62931</v>
      </c>
      <c r="I301" s="21">
        <f t="shared" si="90"/>
        <v>1.49845596959609</v>
      </c>
      <c r="J301" s="17">
        <f t="shared" si="91"/>
        <v>75331</v>
      </c>
      <c r="K301" s="21">
        <f t="shared" si="92"/>
        <v>1.799025296114009</v>
      </c>
      <c r="L301" s="67">
        <f t="shared" si="99"/>
        <v>201902</v>
      </c>
    </row>
    <row r="302" spans="1:12" s="1" customFormat="1" ht="14.25">
      <c r="A302" s="69">
        <v>201903</v>
      </c>
      <c r="B302" s="56">
        <v>3868</v>
      </c>
      <c r="C302" s="24">
        <v>4350449</v>
      </c>
      <c r="D302" s="24">
        <v>326066</v>
      </c>
      <c r="E302" s="24">
        <v>307731</v>
      </c>
      <c r="F302" s="17">
        <f>D302-E302</f>
        <v>18335</v>
      </c>
      <c r="G302" s="17">
        <v>69460</v>
      </c>
      <c r="H302" s="17">
        <f>C302-C301</f>
        <v>87795</v>
      </c>
      <c r="I302" s="21">
        <f aca="true" t="shared" si="100" ref="I302:I307">(C302-C301)/C301*100</f>
        <v>2.0596323323450605</v>
      </c>
      <c r="J302" s="17">
        <f aca="true" t="shared" si="101" ref="J302:J307">C302-C290</f>
        <v>201551</v>
      </c>
      <c r="K302" s="21">
        <f aca="true" t="shared" si="102" ref="K302:K307">(C302-C290)/C290*100</f>
        <v>4.85794059048933</v>
      </c>
      <c r="L302" s="67">
        <f t="shared" si="99"/>
        <v>201903</v>
      </c>
    </row>
    <row r="303" spans="1:12" s="1" customFormat="1" ht="14.25">
      <c r="A303" s="69">
        <v>201904</v>
      </c>
      <c r="B303" s="56">
        <v>3871</v>
      </c>
      <c r="C303" s="24">
        <v>4404936</v>
      </c>
      <c r="D303" s="24">
        <v>301571</v>
      </c>
      <c r="E303" s="24">
        <v>302780</v>
      </c>
      <c r="F303" s="17">
        <f>D303-E303</f>
        <v>-1209</v>
      </c>
      <c r="G303" s="17">
        <v>55696</v>
      </c>
      <c r="H303" s="17">
        <f>C303-C302</f>
        <v>54487</v>
      </c>
      <c r="I303" s="21">
        <f t="shared" si="100"/>
        <v>1.2524454372410756</v>
      </c>
      <c r="J303" s="17">
        <f t="shared" si="101"/>
        <v>177404</v>
      </c>
      <c r="K303" s="21">
        <f t="shared" si="102"/>
        <v>4.196396384462613</v>
      </c>
      <c r="L303" s="67">
        <f t="shared" si="99"/>
        <v>201904</v>
      </c>
    </row>
    <row r="304" spans="1:12" s="1" customFormat="1" ht="14.25">
      <c r="A304" s="69">
        <v>201905</v>
      </c>
      <c r="B304" s="56">
        <v>3871</v>
      </c>
      <c r="C304" s="24">
        <v>4317970</v>
      </c>
      <c r="D304" s="24">
        <v>307227</v>
      </c>
      <c r="E304" s="24">
        <v>311275</v>
      </c>
      <c r="F304" s="17">
        <f>D304-E304</f>
        <v>-4048</v>
      </c>
      <c r="G304" s="17">
        <v>-82918</v>
      </c>
      <c r="H304" s="17">
        <f>C304-C303</f>
        <v>-86966</v>
      </c>
      <c r="I304" s="21">
        <f t="shared" si="100"/>
        <v>-1.9742852109542568</v>
      </c>
      <c r="J304" s="17">
        <f t="shared" si="101"/>
        <v>46945</v>
      </c>
      <c r="K304" s="21">
        <f t="shared" si="102"/>
        <v>1.099150672262513</v>
      </c>
      <c r="L304" s="67">
        <f t="shared" si="99"/>
        <v>201905</v>
      </c>
    </row>
    <row r="305" spans="1:12" s="1" customFormat="1" ht="14.25">
      <c r="A305" s="69">
        <v>201906</v>
      </c>
      <c r="B305" s="56">
        <v>3858</v>
      </c>
      <c r="C305" s="24">
        <v>4411388</v>
      </c>
      <c r="D305" s="24">
        <v>335455</v>
      </c>
      <c r="E305" s="24">
        <v>317808</v>
      </c>
      <c r="F305" s="17">
        <f>D305-E305</f>
        <v>17647</v>
      </c>
      <c r="G305" s="17">
        <v>75771</v>
      </c>
      <c r="H305" s="17">
        <f>C305-C304</f>
        <v>93418</v>
      </c>
      <c r="I305" s="21">
        <f t="shared" si="100"/>
        <v>2.1634703344395634</v>
      </c>
      <c r="J305" s="17">
        <f t="shared" si="101"/>
        <v>174306</v>
      </c>
      <c r="K305" s="21">
        <f t="shared" si="102"/>
        <v>4.113821729199482</v>
      </c>
      <c r="L305" s="67">
        <f t="shared" si="99"/>
        <v>201906</v>
      </c>
    </row>
    <row r="306" spans="1:12" s="1" customFormat="1" ht="14.25">
      <c r="A306" s="69">
        <v>201907</v>
      </c>
      <c r="B306" s="56">
        <v>3829</v>
      </c>
      <c r="C306" s="24">
        <v>4484774</v>
      </c>
      <c r="D306" s="24">
        <v>318460</v>
      </c>
      <c r="E306" s="24">
        <v>303871</v>
      </c>
      <c r="F306" s="17">
        <v>14589</v>
      </c>
      <c r="G306" s="17">
        <v>58797</v>
      </c>
      <c r="H306" s="17">
        <v>73386</v>
      </c>
      <c r="I306" s="21">
        <f t="shared" si="100"/>
        <v>1.6635580456763266</v>
      </c>
      <c r="J306" s="17">
        <f t="shared" si="101"/>
        <v>202310</v>
      </c>
      <c r="K306" s="21">
        <f t="shared" si="102"/>
        <v>4.7241494616183575</v>
      </c>
      <c r="L306" s="67">
        <f aca="true" t="shared" si="103" ref="L306:L311">A306</f>
        <v>201907</v>
      </c>
    </row>
    <row r="307" spans="1:12" s="1" customFormat="1" ht="14.25">
      <c r="A307" s="69">
        <v>201908</v>
      </c>
      <c r="B307" s="56">
        <v>3824</v>
      </c>
      <c r="C307" s="24">
        <v>4502493</v>
      </c>
      <c r="D307" s="24">
        <v>298956</v>
      </c>
      <c r="E307" s="24">
        <v>270340</v>
      </c>
      <c r="F307" s="17">
        <v>28616</v>
      </c>
      <c r="G307" s="17">
        <v>-10897</v>
      </c>
      <c r="H307" s="17">
        <v>17719</v>
      </c>
      <c r="I307" s="21">
        <f t="shared" si="100"/>
        <v>0.39509237254764673</v>
      </c>
      <c r="J307" s="17">
        <f t="shared" si="101"/>
        <v>230105</v>
      </c>
      <c r="K307" s="21">
        <f t="shared" si="102"/>
        <v>5.385863830719495</v>
      </c>
      <c r="L307" s="67">
        <f t="shared" si="103"/>
        <v>201908</v>
      </c>
    </row>
    <row r="308" spans="1:12" s="1" customFormat="1" ht="14.25">
      <c r="A308" s="69">
        <v>201909</v>
      </c>
      <c r="B308" s="56">
        <v>3807</v>
      </c>
      <c r="C308" s="24">
        <v>4569999</v>
      </c>
      <c r="D308" s="24">
        <v>340770</v>
      </c>
      <c r="E308" s="24">
        <v>333248</v>
      </c>
      <c r="F308" s="17">
        <v>7522</v>
      </c>
      <c r="G308" s="17">
        <v>59984</v>
      </c>
      <c r="H308" s="17">
        <v>67506</v>
      </c>
      <c r="I308" s="21">
        <f aca="true" t="shared" si="104" ref="I308:I313">(C308-C307)/C307*100</f>
        <v>1.4993027196266602</v>
      </c>
      <c r="J308" s="17">
        <f aca="true" t="shared" si="105" ref="J308:J313">C308-C296</f>
        <v>290237</v>
      </c>
      <c r="K308" s="21">
        <f aca="true" t="shared" si="106" ref="K308:K313">(C308-C296)/C296*100</f>
        <v>6.781615426278377</v>
      </c>
      <c r="L308" s="67">
        <f t="shared" si="103"/>
        <v>201909</v>
      </c>
    </row>
    <row r="309" spans="1:12" s="1" customFormat="1" ht="14.25">
      <c r="A309" s="69">
        <v>201910</v>
      </c>
      <c r="B309" s="56">
        <v>3785</v>
      </c>
      <c r="C309" s="24">
        <v>4577890</v>
      </c>
      <c r="D309" s="24">
        <v>319406</v>
      </c>
      <c r="E309" s="24">
        <v>303857</v>
      </c>
      <c r="F309" s="17">
        <v>15549</v>
      </c>
      <c r="G309" s="17">
        <v>-7658</v>
      </c>
      <c r="H309" s="17">
        <v>7891</v>
      </c>
      <c r="I309" s="21">
        <f t="shared" si="104"/>
        <v>0.1726696220283637</v>
      </c>
      <c r="J309" s="17">
        <f t="shared" si="105"/>
        <v>370586</v>
      </c>
      <c r="K309" s="21">
        <f t="shared" si="106"/>
        <v>8.808158383610976</v>
      </c>
      <c r="L309" s="67">
        <f t="shared" si="103"/>
        <v>201910</v>
      </c>
    </row>
    <row r="310" spans="1:12" s="1" customFormat="1" ht="14.25">
      <c r="A310" s="69">
        <v>201911</v>
      </c>
      <c r="B310" s="56">
        <v>3779</v>
      </c>
      <c r="C310" s="24">
        <v>4669701</v>
      </c>
      <c r="D310" s="24">
        <v>320903</v>
      </c>
      <c r="E310" s="24">
        <v>299918</v>
      </c>
      <c r="F310" s="17">
        <v>20985</v>
      </c>
      <c r="G310" s="17">
        <v>70826</v>
      </c>
      <c r="H310" s="17">
        <v>91811</v>
      </c>
      <c r="I310" s="21">
        <f t="shared" si="104"/>
        <v>2.0055309323727744</v>
      </c>
      <c r="J310" s="17">
        <f t="shared" si="105"/>
        <v>477369</v>
      </c>
      <c r="K310" s="21">
        <f t="shared" si="106"/>
        <v>11.3867174641703</v>
      </c>
      <c r="L310" s="67">
        <f t="shared" si="103"/>
        <v>201911</v>
      </c>
    </row>
    <row r="311" spans="1:12" s="1" customFormat="1" ht="14.25">
      <c r="A311" s="69">
        <v>201912</v>
      </c>
      <c r="B311" s="56">
        <v>3746</v>
      </c>
      <c r="C311" s="24">
        <v>4718914</v>
      </c>
      <c r="D311" s="24">
        <v>348623</v>
      </c>
      <c r="E311" s="24">
        <v>321411</v>
      </c>
      <c r="F311" s="17">
        <v>27212</v>
      </c>
      <c r="G311" s="17">
        <v>22001</v>
      </c>
      <c r="H311" s="17">
        <v>49213</v>
      </c>
      <c r="I311" s="21">
        <f t="shared" si="104"/>
        <v>1.053879038508033</v>
      </c>
      <c r="J311" s="17">
        <f t="shared" si="105"/>
        <v>654270</v>
      </c>
      <c r="K311" s="21">
        <f t="shared" si="106"/>
        <v>16.09661264307526</v>
      </c>
      <c r="L311" s="67">
        <f t="shared" si="103"/>
        <v>201912</v>
      </c>
    </row>
    <row r="312" spans="1:12" s="1" customFormat="1" ht="14.25">
      <c r="A312" s="69">
        <v>202001</v>
      </c>
      <c r="B312" s="56">
        <v>3719</v>
      </c>
      <c r="C312" s="24">
        <v>4789797</v>
      </c>
      <c r="D312" s="24">
        <v>353869</v>
      </c>
      <c r="E312" s="24">
        <v>315769</v>
      </c>
      <c r="F312" s="17">
        <v>38100</v>
      </c>
      <c r="G312" s="17">
        <v>32783</v>
      </c>
      <c r="H312" s="17">
        <v>70883</v>
      </c>
      <c r="I312" s="21">
        <f t="shared" si="104"/>
        <v>1.5021040858129646</v>
      </c>
      <c r="J312" s="17">
        <f t="shared" si="105"/>
        <v>590074</v>
      </c>
      <c r="K312" s="21">
        <f t="shared" si="106"/>
        <v>14.050307603620524</v>
      </c>
      <c r="L312" s="67">
        <f aca="true" t="shared" si="107" ref="L312:L317">A312</f>
        <v>202001</v>
      </c>
    </row>
    <row r="313" spans="1:12" s="1" customFormat="1" ht="14.25">
      <c r="A313" s="69">
        <v>202002</v>
      </c>
      <c r="B313" s="56">
        <v>3712</v>
      </c>
      <c r="C313" s="24">
        <v>4668713</v>
      </c>
      <c r="D313" s="24">
        <v>330839</v>
      </c>
      <c r="E313" s="24">
        <v>317555</v>
      </c>
      <c r="F313" s="17">
        <v>13284</v>
      </c>
      <c r="G313" s="17">
        <v>-134368</v>
      </c>
      <c r="H313" s="17">
        <v>-121084</v>
      </c>
      <c r="I313" s="21">
        <f t="shared" si="104"/>
        <v>-2.527956821552145</v>
      </c>
      <c r="J313" s="17">
        <f t="shared" si="105"/>
        <v>406059</v>
      </c>
      <c r="K313" s="21">
        <f t="shared" si="106"/>
        <v>9.525966686482178</v>
      </c>
      <c r="L313" s="67">
        <f t="shared" si="107"/>
        <v>202002</v>
      </c>
    </row>
    <row r="314" spans="1:12" s="1" customFormat="1" ht="14.25">
      <c r="A314" s="69">
        <v>202003</v>
      </c>
      <c r="B314" s="56">
        <v>3700</v>
      </c>
      <c r="C314" s="24">
        <v>4149916</v>
      </c>
      <c r="D314" s="24">
        <v>497191</v>
      </c>
      <c r="E314" s="24">
        <v>625370</v>
      </c>
      <c r="F314" s="17">
        <v>-128179</v>
      </c>
      <c r="G314" s="17">
        <v>-390618</v>
      </c>
      <c r="H314" s="17">
        <v>-518797</v>
      </c>
      <c r="I314" s="21">
        <f aca="true" t="shared" si="108" ref="I314:I319">(C314-C313)/C313*100</f>
        <v>-11.112205869154947</v>
      </c>
      <c r="J314" s="17">
        <f aca="true" t="shared" si="109" ref="J314:J319">C314-C302</f>
        <v>-200533</v>
      </c>
      <c r="K314" s="21">
        <f aca="true" t="shared" si="110" ref="K314:K319">(C314-C302)/C302*100</f>
        <v>-4.609478240062118</v>
      </c>
      <c r="L314" s="67">
        <f t="shared" si="107"/>
        <v>202003</v>
      </c>
    </row>
    <row r="315" spans="1:12" s="1" customFormat="1" ht="14.25">
      <c r="A315" s="69">
        <v>202004</v>
      </c>
      <c r="B315" s="56">
        <v>3693</v>
      </c>
      <c r="C315" s="24">
        <v>4403683</v>
      </c>
      <c r="D315" s="24">
        <v>376259</v>
      </c>
      <c r="E315" s="24">
        <v>333377</v>
      </c>
      <c r="F315" s="17">
        <v>42882</v>
      </c>
      <c r="G315" s="17">
        <v>210885</v>
      </c>
      <c r="H315" s="17">
        <v>253767</v>
      </c>
      <c r="I315" s="21">
        <f t="shared" si="108"/>
        <v>6.114991243196248</v>
      </c>
      <c r="J315" s="17">
        <f t="shared" si="109"/>
        <v>-1253</v>
      </c>
      <c r="K315" s="21">
        <f t="shared" si="110"/>
        <v>-0.028445362202765265</v>
      </c>
      <c r="L315" s="67">
        <f t="shared" si="107"/>
        <v>202004</v>
      </c>
    </row>
    <row r="316" spans="1:12" s="1" customFormat="1" ht="14.25">
      <c r="A316" s="69">
        <v>202005</v>
      </c>
      <c r="B316" s="56">
        <v>3686</v>
      </c>
      <c r="C316" s="24">
        <v>4483233</v>
      </c>
      <c r="D316" s="24">
        <v>335346</v>
      </c>
      <c r="E316" s="24">
        <v>298884</v>
      </c>
      <c r="F316" s="17">
        <v>36462</v>
      </c>
      <c r="G316" s="17">
        <v>43088</v>
      </c>
      <c r="H316" s="17">
        <v>79550</v>
      </c>
      <c r="I316" s="21">
        <f t="shared" si="108"/>
        <v>1.8064424709953009</v>
      </c>
      <c r="J316" s="17">
        <f t="shared" si="109"/>
        <v>165263</v>
      </c>
      <c r="K316" s="21">
        <f t="shared" si="110"/>
        <v>3.8273308985472343</v>
      </c>
      <c r="L316" s="67">
        <f t="shared" si="107"/>
        <v>202005</v>
      </c>
    </row>
    <row r="317" spans="1:12" s="1" customFormat="1" ht="14.25">
      <c r="A317" s="69">
        <v>202006</v>
      </c>
      <c r="B317" s="56">
        <v>3669</v>
      </c>
      <c r="C317" s="24">
        <v>4585196</v>
      </c>
      <c r="D317" s="24">
        <v>372988</v>
      </c>
      <c r="E317" s="24">
        <v>336541</v>
      </c>
      <c r="F317" s="17">
        <v>36447</v>
      </c>
      <c r="G317" s="17">
        <v>65516</v>
      </c>
      <c r="H317" s="17">
        <v>101963</v>
      </c>
      <c r="I317" s="21">
        <f t="shared" si="108"/>
        <v>2.274318555381797</v>
      </c>
      <c r="J317" s="17">
        <f t="shared" si="109"/>
        <v>173808</v>
      </c>
      <c r="K317" s="21">
        <f t="shared" si="110"/>
        <v>3.9399844221365248</v>
      </c>
      <c r="L317" s="67">
        <f t="shared" si="107"/>
        <v>202006</v>
      </c>
    </row>
    <row r="318" spans="1:12" s="1" customFormat="1" ht="14.25">
      <c r="A318" s="69">
        <v>202007</v>
      </c>
      <c r="B318" s="56">
        <v>3664</v>
      </c>
      <c r="C318" s="24">
        <v>4617395</v>
      </c>
      <c r="D318" s="24">
        <v>361118</v>
      </c>
      <c r="E318" s="24">
        <v>330400</v>
      </c>
      <c r="F318" s="17">
        <v>30718</v>
      </c>
      <c r="G318" s="17">
        <v>1481</v>
      </c>
      <c r="H318" s="17">
        <v>32199</v>
      </c>
      <c r="I318" s="21">
        <f t="shared" si="108"/>
        <v>0.7022382467401612</v>
      </c>
      <c r="J318" s="17">
        <f t="shared" si="109"/>
        <v>132621</v>
      </c>
      <c r="K318" s="21">
        <f t="shared" si="110"/>
        <v>2.9571389773486914</v>
      </c>
      <c r="L318" s="67">
        <f aca="true" t="shared" si="111" ref="L318:L323">A318</f>
        <v>202007</v>
      </c>
    </row>
    <row r="319" spans="1:12" s="1" customFormat="1" ht="14.25">
      <c r="A319" s="69">
        <v>202008</v>
      </c>
      <c r="B319" s="56">
        <v>3655</v>
      </c>
      <c r="C319" s="24">
        <v>4696762</v>
      </c>
      <c r="D319" s="24">
        <v>268858</v>
      </c>
      <c r="E319" s="24">
        <v>255582</v>
      </c>
      <c r="F319" s="17">
        <v>13276</v>
      </c>
      <c r="G319" s="17">
        <v>66091</v>
      </c>
      <c r="H319" s="17">
        <v>79367</v>
      </c>
      <c r="I319" s="21">
        <f t="shared" si="108"/>
        <v>1.7188696223736544</v>
      </c>
      <c r="J319" s="17">
        <f t="shared" si="109"/>
        <v>194269</v>
      </c>
      <c r="K319" s="21">
        <f t="shared" si="110"/>
        <v>4.314698545894463</v>
      </c>
      <c r="L319" s="67">
        <f t="shared" si="111"/>
        <v>202008</v>
      </c>
    </row>
    <row r="320" spans="1:12" s="1" customFormat="1" ht="14.25">
      <c r="A320" s="69">
        <v>202009</v>
      </c>
      <c r="B320" s="56">
        <v>3649</v>
      </c>
      <c r="C320" s="24">
        <v>4696186</v>
      </c>
      <c r="D320" s="24">
        <v>319006</v>
      </c>
      <c r="E320" s="24">
        <v>310967</v>
      </c>
      <c r="F320" s="17">
        <v>8039</v>
      </c>
      <c r="G320" s="17">
        <v>-8615</v>
      </c>
      <c r="H320" s="17">
        <v>-0.576</v>
      </c>
      <c r="I320" s="21">
        <f aca="true" t="shared" si="112" ref="I320:I325">(C320-C319)/C319*100</f>
        <v>-0.012263768102364993</v>
      </c>
      <c r="J320" s="17">
        <f aca="true" t="shared" si="113" ref="J320:J325">C320-C308</f>
        <v>126187</v>
      </c>
      <c r="K320" s="21">
        <f aca="true" t="shared" si="114" ref="K320:K325">(C320-C308)/C308*100</f>
        <v>2.761204105296303</v>
      </c>
      <c r="L320" s="67">
        <f t="shared" si="111"/>
        <v>202009</v>
      </c>
    </row>
    <row r="321" spans="1:12" s="1" customFormat="1" ht="14.25">
      <c r="A321" s="69">
        <v>202010</v>
      </c>
      <c r="B321" s="56">
        <v>3636</v>
      </c>
      <c r="C321" s="24">
        <v>4674665</v>
      </c>
      <c r="D321" s="24">
        <v>328580</v>
      </c>
      <c r="E321" s="24">
        <v>325205</v>
      </c>
      <c r="F321" s="17">
        <v>3375</v>
      </c>
      <c r="G321" s="17">
        <v>-24896</v>
      </c>
      <c r="H321" s="17">
        <v>-21521</v>
      </c>
      <c r="I321" s="21">
        <f t="shared" si="112"/>
        <v>-0.45826549459497556</v>
      </c>
      <c r="J321" s="17">
        <f t="shared" si="113"/>
        <v>96775</v>
      </c>
      <c r="K321" s="21">
        <f t="shared" si="114"/>
        <v>2.1139651673587614</v>
      </c>
      <c r="L321" s="67">
        <f t="shared" si="111"/>
        <v>202010</v>
      </c>
    </row>
    <row r="322" spans="1:12" s="1" customFormat="1" ht="14.25">
      <c r="A322" s="69">
        <v>202011</v>
      </c>
      <c r="B322" s="56">
        <v>3627</v>
      </c>
      <c r="C322" s="24">
        <v>4882411</v>
      </c>
      <c r="D322" s="24">
        <v>347552</v>
      </c>
      <c r="E322" s="24">
        <v>325367</v>
      </c>
      <c r="F322" s="17">
        <v>22185</v>
      </c>
      <c r="G322" s="17">
        <v>185561</v>
      </c>
      <c r="H322" s="17">
        <v>207746</v>
      </c>
      <c r="I322" s="21">
        <f t="shared" si="112"/>
        <v>4.444083158900156</v>
      </c>
      <c r="J322" s="17">
        <f t="shared" si="113"/>
        <v>212710</v>
      </c>
      <c r="K322" s="21">
        <f t="shared" si="114"/>
        <v>4.555109631216217</v>
      </c>
      <c r="L322" s="67">
        <f t="shared" si="111"/>
        <v>202011</v>
      </c>
    </row>
    <row r="323" spans="1:12" s="1" customFormat="1" ht="14.25">
      <c r="A323" s="69">
        <v>202012</v>
      </c>
      <c r="B323" s="56">
        <v>3611</v>
      </c>
      <c r="C323" s="24">
        <v>4973780</v>
      </c>
      <c r="D323" s="24">
        <v>392462</v>
      </c>
      <c r="E323" s="24">
        <v>359430</v>
      </c>
      <c r="F323" s="17">
        <v>33032</v>
      </c>
      <c r="G323" s="17">
        <v>58337</v>
      </c>
      <c r="H323" s="17">
        <v>91369</v>
      </c>
      <c r="I323" s="21">
        <f t="shared" si="112"/>
        <v>1.8713909992419726</v>
      </c>
      <c r="J323" s="17">
        <f t="shared" si="113"/>
        <v>254866</v>
      </c>
      <c r="K323" s="21">
        <f t="shared" si="114"/>
        <v>5.400946065132783</v>
      </c>
      <c r="L323" s="67">
        <f t="shared" si="111"/>
        <v>202012</v>
      </c>
    </row>
    <row r="324" spans="1:12" s="1" customFormat="1" ht="14.25">
      <c r="A324" s="69">
        <v>202101</v>
      </c>
      <c r="B324" s="56">
        <v>3581</v>
      </c>
      <c r="C324" s="24">
        <v>5050132</v>
      </c>
      <c r="D324" s="24">
        <v>358996</v>
      </c>
      <c r="E324" s="24">
        <v>317575</v>
      </c>
      <c r="F324" s="17">
        <v>41421</v>
      </c>
      <c r="G324" s="17">
        <v>34931</v>
      </c>
      <c r="H324" s="17">
        <v>76352</v>
      </c>
      <c r="I324" s="21">
        <f t="shared" si="112"/>
        <v>1.5350900120230488</v>
      </c>
      <c r="J324" s="17">
        <f t="shared" si="113"/>
        <v>260335</v>
      </c>
      <c r="K324" s="21">
        <f t="shared" si="114"/>
        <v>5.435199028267795</v>
      </c>
      <c r="L324" s="67">
        <f aca="true" t="shared" si="115" ref="L324:L329">A324</f>
        <v>202101</v>
      </c>
    </row>
    <row r="325" spans="1:12" s="1" customFormat="1" ht="14.25">
      <c r="A325" s="69">
        <v>202102</v>
      </c>
      <c r="B325" s="56">
        <v>3570</v>
      </c>
      <c r="C325" s="24">
        <v>5090775</v>
      </c>
      <c r="D325" s="24">
        <v>348077</v>
      </c>
      <c r="E325" s="24">
        <v>324052</v>
      </c>
      <c r="F325" s="17">
        <v>24025</v>
      </c>
      <c r="G325" s="17">
        <v>16618</v>
      </c>
      <c r="H325" s="17">
        <v>40643</v>
      </c>
      <c r="I325" s="21">
        <f t="shared" si="112"/>
        <v>0.8047908450709804</v>
      </c>
      <c r="J325" s="17">
        <f t="shared" si="113"/>
        <v>422062</v>
      </c>
      <c r="K325" s="21">
        <f t="shared" si="114"/>
        <v>9.040221577124145</v>
      </c>
      <c r="L325" s="67">
        <f t="shared" si="115"/>
        <v>202102</v>
      </c>
    </row>
    <row r="326" spans="1:12" s="1" customFormat="1" ht="14.25">
      <c r="A326" s="69">
        <v>202103</v>
      </c>
      <c r="B326" s="56">
        <v>3554</v>
      </c>
      <c r="C326" s="24">
        <v>5248971</v>
      </c>
      <c r="D326" s="24">
        <v>440697</v>
      </c>
      <c r="E326" s="24">
        <v>393939</v>
      </c>
      <c r="F326" s="17">
        <v>46758</v>
      </c>
      <c r="G326" s="17">
        <v>111438</v>
      </c>
      <c r="H326" s="17">
        <v>158196</v>
      </c>
      <c r="I326" s="21">
        <f aca="true" t="shared" si="116" ref="I326:I331">(C326-C325)/C325*100</f>
        <v>3.1075032779881258</v>
      </c>
      <c r="J326" s="17">
        <f aca="true" t="shared" si="117" ref="J326:J331">C326-C314</f>
        <v>1099055</v>
      </c>
      <c r="K326" s="21">
        <f aca="true" t="shared" si="118" ref="K326:K331">(C326-C314)/C314*100</f>
        <v>26.4837890694655</v>
      </c>
      <c r="L326" s="67">
        <f t="shared" si="115"/>
        <v>202103</v>
      </c>
    </row>
    <row r="327" spans="1:12" s="1" customFormat="1" ht="14.25">
      <c r="A327" s="69">
        <v>202104</v>
      </c>
      <c r="B327" s="56">
        <v>3548</v>
      </c>
      <c r="C327" s="24">
        <v>5293816</v>
      </c>
      <c r="D327" s="24">
        <v>359646</v>
      </c>
      <c r="E327" s="24">
        <v>330189</v>
      </c>
      <c r="F327" s="17">
        <v>29457</v>
      </c>
      <c r="G327" s="17">
        <v>15388</v>
      </c>
      <c r="H327" s="17">
        <v>44845</v>
      </c>
      <c r="I327" s="21">
        <f t="shared" si="116"/>
        <v>0.8543579303448238</v>
      </c>
      <c r="J327" s="17">
        <f t="shared" si="117"/>
        <v>890133</v>
      </c>
      <c r="K327" s="21">
        <f t="shared" si="118"/>
        <v>20.21337594009378</v>
      </c>
      <c r="L327" s="67">
        <f t="shared" si="115"/>
        <v>202104</v>
      </c>
    </row>
    <row r="328" spans="1:12" s="1" customFormat="1" ht="14.25">
      <c r="A328" s="69">
        <v>202105</v>
      </c>
      <c r="B328" s="56">
        <v>3547</v>
      </c>
      <c r="C328" s="24">
        <v>5332392</v>
      </c>
      <c r="D328" s="24">
        <v>330915</v>
      </c>
      <c r="E328" s="24">
        <v>307675</v>
      </c>
      <c r="F328" s="17">
        <v>23240</v>
      </c>
      <c r="G328" s="17">
        <v>15336</v>
      </c>
      <c r="H328" s="17">
        <v>38576</v>
      </c>
      <c r="I328" s="21">
        <f t="shared" si="116"/>
        <v>0.7286992974444144</v>
      </c>
      <c r="J328" s="17">
        <f t="shared" si="117"/>
        <v>849159</v>
      </c>
      <c r="K328" s="21">
        <f t="shared" si="118"/>
        <v>18.940773321395522</v>
      </c>
      <c r="L328" s="67">
        <f t="shared" si="115"/>
        <v>202105</v>
      </c>
    </row>
    <row r="329" spans="1:12" s="1" customFormat="1" ht="14.25">
      <c r="A329" s="69">
        <v>202106</v>
      </c>
      <c r="B329" s="56">
        <v>3554</v>
      </c>
      <c r="C329" s="24">
        <v>5487526</v>
      </c>
      <c r="D329" s="24">
        <v>382514</v>
      </c>
      <c r="E329" s="24">
        <v>334633</v>
      </c>
      <c r="F329" s="17">
        <v>47881</v>
      </c>
      <c r="G329" s="17">
        <v>107253</v>
      </c>
      <c r="H329" s="17">
        <v>155134</v>
      </c>
      <c r="I329" s="21">
        <f t="shared" si="116"/>
        <v>2.909275987211743</v>
      </c>
      <c r="J329" s="17">
        <f t="shared" si="117"/>
        <v>902330</v>
      </c>
      <c r="K329" s="21">
        <f t="shared" si="118"/>
        <v>19.679202372155956</v>
      </c>
      <c r="L329" s="67">
        <f t="shared" si="115"/>
        <v>202106</v>
      </c>
    </row>
    <row r="330" spans="1:12" s="1" customFormat="1" ht="14.25">
      <c r="A330" s="69">
        <v>202107</v>
      </c>
      <c r="B330" s="56">
        <v>3541</v>
      </c>
      <c r="C330" s="24">
        <v>5541371</v>
      </c>
      <c r="D330" s="24">
        <v>368811</v>
      </c>
      <c r="E330" s="24">
        <v>329728</v>
      </c>
      <c r="F330" s="17">
        <v>39083</v>
      </c>
      <c r="G330" s="17">
        <v>14762</v>
      </c>
      <c r="H330" s="17">
        <v>53845</v>
      </c>
      <c r="I330" s="21">
        <f t="shared" si="116"/>
        <v>0.9812254192508609</v>
      </c>
      <c r="J330" s="17">
        <f t="shared" si="117"/>
        <v>923976</v>
      </c>
      <c r="K330" s="21">
        <f t="shared" si="118"/>
        <v>20.010763644869023</v>
      </c>
      <c r="L330" s="67">
        <f aca="true" t="shared" si="119" ref="L330:L335">A330</f>
        <v>202107</v>
      </c>
    </row>
    <row r="331" spans="1:12" s="1" customFormat="1" ht="14.25">
      <c r="A331" s="69">
        <v>202108</v>
      </c>
      <c r="B331" s="56">
        <v>3539</v>
      </c>
      <c r="C331" s="24">
        <v>5647437</v>
      </c>
      <c r="D331" s="24">
        <v>325506</v>
      </c>
      <c r="E331" s="24">
        <v>287495</v>
      </c>
      <c r="F331" s="17">
        <v>38011</v>
      </c>
      <c r="G331" s="17">
        <v>68055</v>
      </c>
      <c r="H331" s="17">
        <v>106066</v>
      </c>
      <c r="I331" s="21">
        <f t="shared" si="116"/>
        <v>1.9140750547111895</v>
      </c>
      <c r="J331" s="17">
        <f t="shared" si="117"/>
        <v>950675</v>
      </c>
      <c r="K331" s="21">
        <f t="shared" si="118"/>
        <v>20.241072466520553</v>
      </c>
      <c r="L331" s="67">
        <f t="shared" si="119"/>
        <v>202108</v>
      </c>
    </row>
    <row r="332" spans="1:12" s="1" customFormat="1" ht="14.25">
      <c r="A332" s="69">
        <v>202109</v>
      </c>
      <c r="B332" s="56">
        <v>3532</v>
      </c>
      <c r="C332" s="24">
        <v>5601512</v>
      </c>
      <c r="D332" s="24">
        <v>378854</v>
      </c>
      <c r="E332" s="24">
        <v>367592</v>
      </c>
      <c r="F332" s="17">
        <v>11262</v>
      </c>
      <c r="G332" s="17">
        <v>-57187</v>
      </c>
      <c r="H332" s="17">
        <v>-45925</v>
      </c>
      <c r="I332" s="21">
        <f aca="true" t="shared" si="120" ref="I332:I337">(C332-C331)/C331*100</f>
        <v>-0.8132007492956539</v>
      </c>
      <c r="J332" s="17">
        <f aca="true" t="shared" si="121" ref="J332:J337">C332-C320</f>
        <v>905326</v>
      </c>
      <c r="K332" s="21">
        <f aca="true" t="shared" si="122" ref="K332:K337">(C332-C320)/C320*100</f>
        <v>19.277899129208258</v>
      </c>
      <c r="L332" s="67">
        <f t="shared" si="119"/>
        <v>202109</v>
      </c>
    </row>
    <row r="333" spans="1:12" s="1" customFormat="1" ht="14.25">
      <c r="A333" s="69">
        <v>202110</v>
      </c>
      <c r="B333" s="56">
        <v>3518</v>
      </c>
      <c r="C333" s="24">
        <v>5718484</v>
      </c>
      <c r="D333" s="24">
        <v>396954</v>
      </c>
      <c r="E333" s="24">
        <v>365784</v>
      </c>
      <c r="F333" s="17">
        <v>31170</v>
      </c>
      <c r="G333" s="17">
        <v>85802</v>
      </c>
      <c r="H333" s="17">
        <v>116972</v>
      </c>
      <c r="I333" s="21">
        <f t="shared" si="120"/>
        <v>2.0882218943742332</v>
      </c>
      <c r="J333" s="17">
        <f t="shared" si="121"/>
        <v>1043819</v>
      </c>
      <c r="K333" s="21">
        <f t="shared" si="122"/>
        <v>22.32927921038192</v>
      </c>
      <c r="L333" s="67">
        <f t="shared" si="119"/>
        <v>202110</v>
      </c>
    </row>
    <row r="334" spans="1:12" s="1" customFormat="1" ht="14.25">
      <c r="A334" s="69">
        <v>202111</v>
      </c>
      <c r="B334" s="56">
        <v>3508</v>
      </c>
      <c r="C334" s="24">
        <v>5749910</v>
      </c>
      <c r="D334" s="24">
        <v>432787</v>
      </c>
      <c r="E334" s="24">
        <v>402985</v>
      </c>
      <c r="F334" s="17">
        <v>29802</v>
      </c>
      <c r="G334" s="17">
        <v>1624</v>
      </c>
      <c r="H334" s="17">
        <v>31426</v>
      </c>
      <c r="I334" s="21">
        <f t="shared" si="120"/>
        <v>0.5495512447005185</v>
      </c>
      <c r="J334" s="17">
        <f t="shared" si="121"/>
        <v>867499</v>
      </c>
      <c r="K334" s="21">
        <f t="shared" si="122"/>
        <v>17.767840519775987</v>
      </c>
      <c r="L334" s="67">
        <f t="shared" si="119"/>
        <v>202111</v>
      </c>
    </row>
    <row r="335" spans="1:12" s="1" customFormat="1" ht="14.25">
      <c r="A335" s="69">
        <v>202112</v>
      </c>
      <c r="B335" s="56">
        <v>3492</v>
      </c>
      <c r="C335" s="24">
        <v>5859485</v>
      </c>
      <c r="D335" s="24">
        <v>466686</v>
      </c>
      <c r="E335" s="24">
        <v>434570</v>
      </c>
      <c r="F335" s="17">
        <v>32116</v>
      </c>
      <c r="G335" s="17">
        <v>77459</v>
      </c>
      <c r="H335" s="17">
        <v>109575</v>
      </c>
      <c r="I335" s="21">
        <f t="shared" si="120"/>
        <v>1.9056820019791614</v>
      </c>
      <c r="J335" s="17">
        <f t="shared" si="121"/>
        <v>885705</v>
      </c>
      <c r="K335" s="21">
        <f t="shared" si="122"/>
        <v>17.80748243790437</v>
      </c>
      <c r="L335" s="67">
        <f t="shared" si="119"/>
        <v>202112</v>
      </c>
    </row>
    <row r="336" spans="1:12" s="1" customFormat="1" ht="14.25">
      <c r="A336" s="69">
        <v>202201</v>
      </c>
      <c r="B336" s="56">
        <v>3474</v>
      </c>
      <c r="C336" s="24">
        <v>5686119</v>
      </c>
      <c r="D336" s="24">
        <v>372560</v>
      </c>
      <c r="E336" s="24">
        <v>384906</v>
      </c>
      <c r="F336" s="17">
        <v>-12346</v>
      </c>
      <c r="G336" s="17">
        <v>-161020</v>
      </c>
      <c r="H336" s="17">
        <v>-173366</v>
      </c>
      <c r="I336" s="21">
        <f t="shared" si="120"/>
        <v>-2.9587241882179067</v>
      </c>
      <c r="J336" s="17">
        <f t="shared" si="121"/>
        <v>635987</v>
      </c>
      <c r="K336" s="21">
        <f t="shared" si="122"/>
        <v>12.593472804275216</v>
      </c>
      <c r="L336" s="67">
        <f aca="true" t="shared" si="123" ref="L336:L341">A336</f>
        <v>202201</v>
      </c>
    </row>
    <row r="337" spans="1:12" s="1" customFormat="1" ht="14.25">
      <c r="A337" s="69">
        <v>202202</v>
      </c>
      <c r="B337" s="56">
        <v>3465</v>
      </c>
      <c r="C337" s="24">
        <v>5545049</v>
      </c>
      <c r="D337" s="24">
        <v>357002</v>
      </c>
      <c r="E337" s="24">
        <v>376735</v>
      </c>
      <c r="F337" s="17">
        <v>-19733</v>
      </c>
      <c r="G337" s="17">
        <v>-121337</v>
      </c>
      <c r="H337" s="17">
        <v>-141070</v>
      </c>
      <c r="I337" s="21">
        <f t="shared" si="120"/>
        <v>-2.480954056712496</v>
      </c>
      <c r="J337" s="17">
        <f t="shared" si="121"/>
        <v>454274</v>
      </c>
      <c r="K337" s="21">
        <f t="shared" si="122"/>
        <v>8.92347432365406</v>
      </c>
      <c r="L337" s="67">
        <f t="shared" si="123"/>
        <v>202202</v>
      </c>
    </row>
    <row r="338" spans="1:12" s="1" customFormat="1" ht="14.25">
      <c r="A338" s="69">
        <v>202203</v>
      </c>
      <c r="B338" s="56">
        <v>3459</v>
      </c>
      <c r="C338" s="24">
        <v>5557342</v>
      </c>
      <c r="D338" s="24">
        <v>459326</v>
      </c>
      <c r="E338" s="24">
        <v>474197</v>
      </c>
      <c r="F338" s="17">
        <v>-14871</v>
      </c>
      <c r="G338" s="17">
        <v>27164</v>
      </c>
      <c r="H338" s="17">
        <v>12293</v>
      </c>
      <c r="I338" s="21">
        <f aca="true" t="shared" si="124" ref="I338:I343">(C338-C337)/C337*100</f>
        <v>0.22169326186297</v>
      </c>
      <c r="J338" s="17">
        <f aca="true" t="shared" si="125" ref="J338:J343">C338-C326</f>
        <v>308371</v>
      </c>
      <c r="K338" s="21">
        <f aca="true" t="shared" si="126" ref="K338:K343">(C338-C326)/C326*100</f>
        <v>5.8748848107562415</v>
      </c>
      <c r="L338" s="67">
        <f t="shared" si="123"/>
        <v>202203</v>
      </c>
    </row>
    <row r="339" spans="1:12" s="1" customFormat="1" ht="14.25">
      <c r="A339" s="69">
        <v>202204</v>
      </c>
      <c r="B339" s="56">
        <v>3454</v>
      </c>
      <c r="C339" s="24">
        <v>5477104</v>
      </c>
      <c r="D339" s="24">
        <v>360847</v>
      </c>
      <c r="E339" s="24">
        <v>376070</v>
      </c>
      <c r="F339" s="17">
        <v>-15223</v>
      </c>
      <c r="G339" s="17">
        <v>-65015</v>
      </c>
      <c r="H339" s="17">
        <v>-80238</v>
      </c>
      <c r="I339" s="21">
        <f t="shared" si="124"/>
        <v>-1.4438197253291232</v>
      </c>
      <c r="J339" s="17">
        <f t="shared" si="125"/>
        <v>183288</v>
      </c>
      <c r="K339" s="21">
        <f t="shared" si="126"/>
        <v>3.4623039410512186</v>
      </c>
      <c r="L339" s="67">
        <f t="shared" si="123"/>
        <v>202204</v>
      </c>
    </row>
    <row r="340" spans="1:12" s="1" customFormat="1" ht="14.25">
      <c r="A340" s="69">
        <v>202205</v>
      </c>
      <c r="B340" s="56">
        <v>3443</v>
      </c>
      <c r="C340" s="24">
        <v>5367849</v>
      </c>
      <c r="D340" s="24">
        <v>381029</v>
      </c>
      <c r="E340" s="24">
        <v>398375</v>
      </c>
      <c r="F340" s="17">
        <v>-17346</v>
      </c>
      <c r="G340" s="17">
        <v>-91909</v>
      </c>
      <c r="H340" s="17">
        <v>-109255</v>
      </c>
      <c r="I340" s="21">
        <f t="shared" si="124"/>
        <v>-1.9947585439312454</v>
      </c>
      <c r="J340" s="17">
        <f t="shared" si="125"/>
        <v>35457</v>
      </c>
      <c r="K340" s="21">
        <f t="shared" si="126"/>
        <v>0.6649361112236309</v>
      </c>
      <c r="L340" s="67">
        <f t="shared" si="123"/>
        <v>202205</v>
      </c>
    </row>
    <row r="341" spans="1:12" s="1" customFormat="1" ht="14.25">
      <c r="A341" s="69">
        <v>202206</v>
      </c>
      <c r="B341" s="56">
        <v>3432</v>
      </c>
      <c r="C341" s="24">
        <v>5169618</v>
      </c>
      <c r="D341" s="24">
        <v>375772</v>
      </c>
      <c r="E341" s="24">
        <v>401206</v>
      </c>
      <c r="F341" s="17">
        <v>-25434</v>
      </c>
      <c r="G341" s="17">
        <v>-172797</v>
      </c>
      <c r="H341" s="17">
        <v>-198231</v>
      </c>
      <c r="I341" s="21">
        <f t="shared" si="124"/>
        <v>-3.692931749756746</v>
      </c>
      <c r="J341" s="17">
        <f t="shared" si="125"/>
        <v>-317908</v>
      </c>
      <c r="K341" s="21">
        <f t="shared" si="126"/>
        <v>-5.793284624072852</v>
      </c>
      <c r="L341" s="67">
        <f t="shared" si="123"/>
        <v>202206</v>
      </c>
    </row>
    <row r="342" spans="1:12" s="1" customFormat="1" ht="14.25">
      <c r="A342" s="69">
        <v>202207</v>
      </c>
      <c r="B342" s="56">
        <v>3422</v>
      </c>
      <c r="C342" s="24">
        <v>5379049</v>
      </c>
      <c r="D342" s="24">
        <v>361535</v>
      </c>
      <c r="E342" s="24">
        <v>382544</v>
      </c>
      <c r="F342" s="17">
        <v>-21009</v>
      </c>
      <c r="G342" s="17">
        <v>230440</v>
      </c>
      <c r="H342" s="17">
        <v>209431</v>
      </c>
      <c r="I342" s="21">
        <f t="shared" si="124"/>
        <v>4.051189082055966</v>
      </c>
      <c r="J342" s="17">
        <f t="shared" si="125"/>
        <v>-162322</v>
      </c>
      <c r="K342" s="21">
        <f t="shared" si="126"/>
        <v>-2.929275083729279</v>
      </c>
      <c r="L342" s="67">
        <f aca="true" t="shared" si="127" ref="L342:L347">A342</f>
        <v>202207</v>
      </c>
    </row>
    <row r="343" spans="1:12" s="1" customFormat="1" ht="14.25">
      <c r="A343" s="69">
        <v>202208</v>
      </c>
      <c r="B343" s="56">
        <v>3413</v>
      </c>
      <c r="C343" s="24">
        <v>5300361</v>
      </c>
      <c r="D343" s="24">
        <v>355173</v>
      </c>
      <c r="E343" s="24">
        <v>359454</v>
      </c>
      <c r="F343" s="17">
        <v>-4281</v>
      </c>
      <c r="G343" s="17">
        <v>-74407</v>
      </c>
      <c r="H343" s="17">
        <v>-78688</v>
      </c>
      <c r="I343" s="21">
        <f t="shared" si="124"/>
        <v>-1.4628608142443023</v>
      </c>
      <c r="J343" s="17">
        <f t="shared" si="125"/>
        <v>-347076</v>
      </c>
      <c r="K343" s="21">
        <f t="shared" si="126"/>
        <v>-6.145725928416732</v>
      </c>
      <c r="L343" s="67">
        <f t="shared" si="127"/>
        <v>202208</v>
      </c>
    </row>
    <row r="344" spans="1:12" s="1" customFormat="1" ht="14.25">
      <c r="A344" s="69">
        <v>202209</v>
      </c>
      <c r="B344" s="56">
        <v>3403</v>
      </c>
      <c r="C344" s="24">
        <v>5037935</v>
      </c>
      <c r="D344" s="24">
        <v>363522</v>
      </c>
      <c r="E344" s="24">
        <v>404448</v>
      </c>
      <c r="F344" s="17">
        <v>-40926</v>
      </c>
      <c r="G344" s="17">
        <v>-221500</v>
      </c>
      <c r="H344" s="17">
        <v>-262426</v>
      </c>
      <c r="I344" s="21">
        <f aca="true" t="shared" si="128" ref="I344:I349">(C344-C343)/C343*100</f>
        <v>-4.9510967271851865</v>
      </c>
      <c r="J344" s="17">
        <f aca="true" t="shared" si="129" ref="J344:J349">C344-C332</f>
        <v>-563577</v>
      </c>
      <c r="K344" s="21">
        <f aca="true" t="shared" si="130" ref="K344:K349">(C344-C332)/C332*100</f>
        <v>-10.061158487208454</v>
      </c>
      <c r="L344" s="67">
        <f t="shared" si="127"/>
        <v>202209</v>
      </c>
    </row>
    <row r="345" spans="1:12" s="1" customFormat="1" ht="14.25">
      <c r="A345" s="69">
        <v>202210</v>
      </c>
      <c r="B345" s="56">
        <v>3392</v>
      </c>
      <c r="C345" s="24">
        <v>5064782</v>
      </c>
      <c r="D345" s="24">
        <v>394209</v>
      </c>
      <c r="E345" s="24">
        <v>406710</v>
      </c>
      <c r="F345" s="17">
        <v>-12501</v>
      </c>
      <c r="G345" s="17">
        <v>39348</v>
      </c>
      <c r="H345" s="17">
        <v>26847</v>
      </c>
      <c r="I345" s="21">
        <f t="shared" si="128"/>
        <v>0.5328969111352171</v>
      </c>
      <c r="J345" s="17">
        <f t="shared" si="129"/>
        <v>-653702</v>
      </c>
      <c r="K345" s="21">
        <f t="shared" si="130"/>
        <v>-11.431386360440984</v>
      </c>
      <c r="L345" s="67">
        <f t="shared" si="127"/>
        <v>202210</v>
      </c>
    </row>
    <row r="346" spans="1:12" s="1" customFormat="1" ht="14.25">
      <c r="A346" s="69">
        <v>202211</v>
      </c>
      <c r="B346" s="56">
        <v>3375</v>
      </c>
      <c r="C346" s="24">
        <v>5166373</v>
      </c>
      <c r="D346" s="24">
        <v>382185</v>
      </c>
      <c r="E346" s="24">
        <v>374111</v>
      </c>
      <c r="F346" s="17">
        <v>8074</v>
      </c>
      <c r="G346" s="17">
        <v>93517</v>
      </c>
      <c r="H346" s="17">
        <v>101591</v>
      </c>
      <c r="I346" s="21">
        <f t="shared" si="128"/>
        <v>2.0058316429019056</v>
      </c>
      <c r="J346" s="17">
        <f t="shared" si="129"/>
        <v>-583537</v>
      </c>
      <c r="K346" s="21">
        <f t="shared" si="130"/>
        <v>-10.148628413314295</v>
      </c>
      <c r="L346" s="67">
        <f t="shared" si="127"/>
        <v>202211</v>
      </c>
    </row>
    <row r="347" spans="1:12" s="1" customFormat="1" ht="14.25">
      <c r="A347" s="69">
        <v>202212</v>
      </c>
      <c r="B347" s="56">
        <v>3377</v>
      </c>
      <c r="C347" s="24">
        <v>5028456</v>
      </c>
      <c r="D347" s="24">
        <v>386234</v>
      </c>
      <c r="E347" s="24">
        <v>378580</v>
      </c>
      <c r="F347" s="17">
        <v>7654</v>
      </c>
      <c r="G347" s="17">
        <v>-145571</v>
      </c>
      <c r="H347" s="17">
        <v>-137917</v>
      </c>
      <c r="I347" s="21">
        <f t="shared" si="128"/>
        <v>-2.6695130219982177</v>
      </c>
      <c r="J347" s="17">
        <f t="shared" si="129"/>
        <v>-831029</v>
      </c>
      <c r="K347" s="21">
        <f t="shared" si="130"/>
        <v>-14.182628678117618</v>
      </c>
      <c r="L347" s="67">
        <f t="shared" si="127"/>
        <v>202212</v>
      </c>
    </row>
    <row r="348" spans="1:12" s="1" customFormat="1" ht="14.25">
      <c r="A348" s="69">
        <v>202301</v>
      </c>
      <c r="B348" s="56">
        <v>3353</v>
      </c>
      <c r="C348" s="24">
        <v>5192028</v>
      </c>
      <c r="D348" s="24">
        <v>368672</v>
      </c>
      <c r="E348" s="24">
        <v>354395</v>
      </c>
      <c r="F348" s="17">
        <v>14277</v>
      </c>
      <c r="G348" s="17">
        <v>149295</v>
      </c>
      <c r="H348" s="17">
        <v>163572</v>
      </c>
      <c r="I348" s="21">
        <f t="shared" si="128"/>
        <v>3.252926942186628</v>
      </c>
      <c r="J348" s="17">
        <f t="shared" si="129"/>
        <v>-494091</v>
      </c>
      <c r="K348" s="21">
        <f t="shared" si="130"/>
        <v>-8.689424192494037</v>
      </c>
      <c r="L348" s="67">
        <f aca="true" t="shared" si="131" ref="L348:L353">A348</f>
        <v>202301</v>
      </c>
    </row>
    <row r="349" spans="1:12" s="1" customFormat="1" ht="14.25">
      <c r="A349" s="69">
        <v>202302</v>
      </c>
      <c r="B349" s="56">
        <v>3348</v>
      </c>
      <c r="C349" s="24">
        <v>5164353</v>
      </c>
      <c r="D349" s="24">
        <v>349173</v>
      </c>
      <c r="E349" s="24">
        <v>346481</v>
      </c>
      <c r="F349" s="17">
        <v>2692</v>
      </c>
      <c r="G349" s="17">
        <v>-30367</v>
      </c>
      <c r="H349" s="17">
        <v>-27675</v>
      </c>
      <c r="I349" s="21">
        <f t="shared" si="128"/>
        <v>-0.5330287124799789</v>
      </c>
      <c r="J349" s="17">
        <f t="shared" si="129"/>
        <v>-380696</v>
      </c>
      <c r="K349" s="21">
        <f t="shared" si="130"/>
        <v>-6.865511918830654</v>
      </c>
      <c r="L349" s="67">
        <f t="shared" si="131"/>
        <v>202302</v>
      </c>
    </row>
    <row r="350" spans="1:12" s="1" customFormat="1" ht="14.25">
      <c r="A350" s="69">
        <v>202303</v>
      </c>
      <c r="B350" s="56">
        <v>3345</v>
      </c>
      <c r="C350" s="24">
        <v>5148688</v>
      </c>
      <c r="D350" s="24">
        <v>440675</v>
      </c>
      <c r="E350" s="24">
        <v>449925</v>
      </c>
      <c r="F350" s="17">
        <v>-9250</v>
      </c>
      <c r="G350" s="17">
        <v>-6415</v>
      </c>
      <c r="H350" s="17">
        <v>-15665</v>
      </c>
      <c r="I350" s="21">
        <f aca="true" t="shared" si="132" ref="I350:I355">(C350-C349)/C349*100</f>
        <v>-0.30332938124098024</v>
      </c>
      <c r="J350" s="17">
        <f aca="true" t="shared" si="133" ref="J350:J355">C350-C338</f>
        <v>-408654</v>
      </c>
      <c r="K350" s="21">
        <f aca="true" t="shared" si="134" ref="K350:K355">(C350-C338)/C338*100</f>
        <v>-7.3534074383041395</v>
      </c>
      <c r="L350" s="67">
        <f t="shared" si="131"/>
        <v>202303</v>
      </c>
    </row>
    <row r="351" spans="1:12" s="1" customFormat="1" ht="14.25">
      <c r="A351" s="69">
        <v>202304</v>
      </c>
      <c r="B351" s="56">
        <v>3341</v>
      </c>
      <c r="C351" s="24">
        <v>5139027</v>
      </c>
      <c r="D351" s="24">
        <v>324338</v>
      </c>
      <c r="E351" s="24">
        <v>324374</v>
      </c>
      <c r="F351" s="17">
        <v>-0.036</v>
      </c>
      <c r="G351" s="17">
        <v>-9625</v>
      </c>
      <c r="H351" s="17">
        <v>-9661</v>
      </c>
      <c r="I351" s="21">
        <f t="shared" si="132"/>
        <v>-0.1876400356751079</v>
      </c>
      <c r="J351" s="17">
        <f t="shared" si="133"/>
        <v>-338077</v>
      </c>
      <c r="K351" s="21">
        <f t="shared" si="134"/>
        <v>-6.172550311259381</v>
      </c>
      <c r="L351" s="67">
        <f t="shared" si="131"/>
        <v>202304</v>
      </c>
    </row>
    <row r="352" spans="1:12" s="1" customFormat="1" ht="14.25">
      <c r="A352" s="69">
        <v>202305</v>
      </c>
      <c r="B352" s="56">
        <v>3341</v>
      </c>
      <c r="C352" s="24">
        <v>5162555</v>
      </c>
      <c r="D352" s="24">
        <v>369716</v>
      </c>
      <c r="E352" s="24">
        <v>380825</v>
      </c>
      <c r="F352" s="17">
        <v>-11109</v>
      </c>
      <c r="G352" s="17">
        <v>34637</v>
      </c>
      <c r="H352" s="17">
        <v>23528</v>
      </c>
      <c r="I352" s="21">
        <f t="shared" si="132"/>
        <v>0.45782985767539264</v>
      </c>
      <c r="J352" s="17">
        <f t="shared" si="133"/>
        <v>-205294</v>
      </c>
      <c r="K352" s="21">
        <f t="shared" si="134"/>
        <v>-3.824511457010061</v>
      </c>
      <c r="L352" s="67">
        <f t="shared" si="131"/>
        <v>202305</v>
      </c>
    </row>
    <row r="353" spans="1:12" s="1" customFormat="1" ht="14.25">
      <c r="A353" s="69">
        <v>202306</v>
      </c>
      <c r="B353" s="56">
        <v>3336</v>
      </c>
      <c r="C353" s="24">
        <v>5197746</v>
      </c>
      <c r="D353" s="24">
        <v>379102</v>
      </c>
      <c r="E353" s="24">
        <v>394404</v>
      </c>
      <c r="F353" s="17">
        <v>-15302</v>
      </c>
      <c r="G353" s="17">
        <v>50493</v>
      </c>
      <c r="H353" s="17">
        <v>35191</v>
      </c>
      <c r="I353" s="21">
        <f t="shared" si="132"/>
        <v>0.6816585973418201</v>
      </c>
      <c r="J353" s="17">
        <f t="shared" si="133"/>
        <v>28128</v>
      </c>
      <c r="K353" s="21">
        <f t="shared" si="134"/>
        <v>0.5441020980660466</v>
      </c>
      <c r="L353" s="67">
        <f t="shared" si="131"/>
        <v>202306</v>
      </c>
    </row>
    <row r="354" spans="1:12" s="1" customFormat="1" ht="14.25">
      <c r="A354" s="69">
        <v>202307</v>
      </c>
      <c r="B354" s="56">
        <v>3324</v>
      </c>
      <c r="C354" s="24">
        <v>5243579</v>
      </c>
      <c r="D354" s="24">
        <v>346663</v>
      </c>
      <c r="E354" s="24">
        <v>349474</v>
      </c>
      <c r="F354" s="17">
        <v>-2811</v>
      </c>
      <c r="G354" s="17">
        <v>48644</v>
      </c>
      <c r="H354" s="17">
        <v>45833</v>
      </c>
      <c r="I354" s="21">
        <f t="shared" si="132"/>
        <v>0.8817860664988247</v>
      </c>
      <c r="J354" s="17">
        <f t="shared" si="133"/>
        <v>-135470</v>
      </c>
      <c r="K354" s="21">
        <f t="shared" si="134"/>
        <v>-2.5184749200090946</v>
      </c>
      <c r="L354" s="67">
        <f aca="true" t="shared" si="135" ref="L354:L359">A354</f>
        <v>202307</v>
      </c>
    </row>
    <row r="355" spans="1:12" s="1" customFormat="1" ht="14.25">
      <c r="A355" s="69">
        <v>202308</v>
      </c>
      <c r="B355" s="56">
        <v>3323</v>
      </c>
      <c r="C355" s="24">
        <v>5195645</v>
      </c>
      <c r="D355" s="24">
        <v>350789</v>
      </c>
      <c r="E355" s="24">
        <v>355199</v>
      </c>
      <c r="F355" s="17">
        <v>-4410</v>
      </c>
      <c r="G355" s="17">
        <v>-43524</v>
      </c>
      <c r="H355" s="17">
        <v>-47934</v>
      </c>
      <c r="I355" s="21">
        <f t="shared" si="132"/>
        <v>-0.9141466162710622</v>
      </c>
      <c r="J355" s="17">
        <f t="shared" si="133"/>
        <v>-104716</v>
      </c>
      <c r="K355" s="21">
        <f t="shared" si="134"/>
        <v>-1.975639017795203</v>
      </c>
      <c r="L355" s="67">
        <f t="shared" si="135"/>
        <v>202308</v>
      </c>
    </row>
    <row r="356" spans="1:12" s="1" customFormat="1" ht="14.25">
      <c r="A356" s="69">
        <v>202309</v>
      </c>
      <c r="B356" s="56">
        <v>3319</v>
      </c>
      <c r="C356" s="24">
        <v>5117868</v>
      </c>
      <c r="D356" s="24">
        <v>352580</v>
      </c>
      <c r="E356" s="24">
        <v>379410</v>
      </c>
      <c r="F356" s="17">
        <v>-26830</v>
      </c>
      <c r="G356" s="17">
        <v>-50947</v>
      </c>
      <c r="H356" s="17">
        <v>-77777</v>
      </c>
      <c r="I356" s="21">
        <f>(C356-C355)/C355*100</f>
        <v>-1.4969652468557801</v>
      </c>
      <c r="J356" s="17">
        <f>C356-C344</f>
        <v>79933</v>
      </c>
      <c r="K356" s="21">
        <f>(C356-C344)/C344*100</f>
        <v>1.586622296635427</v>
      </c>
      <c r="L356" s="67">
        <f t="shared" si="135"/>
        <v>202309</v>
      </c>
    </row>
    <row r="357" spans="1:12" s="1" customFormat="1" ht="14.25">
      <c r="A357" s="69">
        <v>202310</v>
      </c>
      <c r="B357" s="56">
        <v>3303</v>
      </c>
      <c r="C357" s="24">
        <v>5007901</v>
      </c>
      <c r="D357" s="24">
        <v>400535</v>
      </c>
      <c r="E357" s="24">
        <v>410919</v>
      </c>
      <c r="F357" s="17">
        <v>-10384</v>
      </c>
      <c r="G357" s="17">
        <v>-99583</v>
      </c>
      <c r="H357" s="17">
        <v>-109967</v>
      </c>
      <c r="I357" s="21">
        <f>(C357-C356)/C356*100</f>
        <v>-2.1486876957358025</v>
      </c>
      <c r="J357" s="17">
        <f>C357-C345</f>
        <v>-56881</v>
      </c>
      <c r="K357" s="21">
        <f>(C357-C345)/C345*100</f>
        <v>-1.123069067928294</v>
      </c>
      <c r="L357" s="67">
        <f t="shared" si="135"/>
        <v>202310</v>
      </c>
    </row>
    <row r="358" spans="1:12" s="1" customFormat="1" ht="14.25">
      <c r="A358" s="69">
        <v>202311</v>
      </c>
      <c r="B358" s="56">
        <v>3293</v>
      </c>
      <c r="C358" s="24">
        <v>5152229</v>
      </c>
      <c r="D358" s="24">
        <v>409232</v>
      </c>
      <c r="E358" s="24">
        <v>418472</v>
      </c>
      <c r="F358" s="17">
        <v>-9240</v>
      </c>
      <c r="G358" s="17">
        <v>153568</v>
      </c>
      <c r="H358" s="17">
        <v>144328</v>
      </c>
      <c r="I358" s="21">
        <f>(C358-C357)/C357*100</f>
        <v>2.8820058543489577</v>
      </c>
      <c r="J358" s="17">
        <f>C358-C346</f>
        <v>-14144</v>
      </c>
      <c r="K358" s="21">
        <f>(C358-C346)/C346*100</f>
        <v>-0.27377039946593096</v>
      </c>
      <c r="L358" s="67">
        <f t="shared" si="135"/>
        <v>202311</v>
      </c>
    </row>
    <row r="359" spans="1:12" s="1" customFormat="1" ht="14.25">
      <c r="A359" s="69">
        <v>202312</v>
      </c>
      <c r="B359" s="56">
        <v>3274</v>
      </c>
      <c r="C359" s="24">
        <v>5285010</v>
      </c>
      <c r="D359" s="24">
        <v>441752</v>
      </c>
      <c r="E359" s="24">
        <v>437556</v>
      </c>
      <c r="F359" s="17">
        <v>4196</v>
      </c>
      <c r="G359" s="17">
        <v>128585</v>
      </c>
      <c r="H359" s="17">
        <v>132781</v>
      </c>
      <c r="I359" s="21">
        <f>(C359-C358)/C358*100</f>
        <v>2.577156411331872</v>
      </c>
      <c r="J359" s="17">
        <f>C359-C347</f>
        <v>256554</v>
      </c>
      <c r="K359" s="21">
        <f>(C359-C347)/C347*100</f>
        <v>5.102043251447363</v>
      </c>
      <c r="L359" s="67">
        <f t="shared" si="135"/>
        <v>202312</v>
      </c>
    </row>
    <row r="360" spans="1:12" s="1" customFormat="1" ht="14.25">
      <c r="A360" s="69">
        <v>202401</v>
      </c>
      <c r="B360" s="56">
        <v>3269</v>
      </c>
      <c r="C360" s="24">
        <v>5326332</v>
      </c>
      <c r="D360" s="24">
        <v>425824</v>
      </c>
      <c r="E360" s="24">
        <v>431652</v>
      </c>
      <c r="F360" s="17">
        <v>-5828</v>
      </c>
      <c r="G360" s="17">
        <v>47150</v>
      </c>
      <c r="H360" s="17">
        <v>41322</v>
      </c>
      <c r="I360" s="21">
        <f>(C360-C359)/C359*100</f>
        <v>0.7818717466948976</v>
      </c>
      <c r="J360" s="17">
        <f>C360-C348</f>
        <v>134304</v>
      </c>
      <c r="K360" s="21">
        <f>(C360-C348)/C348*100</f>
        <v>2.586734894341864</v>
      </c>
      <c r="L360" s="67">
        <f>A360</f>
        <v>202401</v>
      </c>
    </row>
    <row r="361" spans="1:12" s="1" customFormat="1" ht="14.25">
      <c r="A361" s="69">
        <v>202402</v>
      </c>
      <c r="B361" s="56">
        <v>3260</v>
      </c>
      <c r="C361" s="24">
        <v>5393311</v>
      </c>
      <c r="D361" s="24">
        <v>414821</v>
      </c>
      <c r="E361" s="24">
        <v>417243</v>
      </c>
      <c r="F361" s="17">
        <v>-2422</v>
      </c>
      <c r="G361" s="17">
        <v>69401</v>
      </c>
      <c r="H361" s="17">
        <v>69401</v>
      </c>
      <c r="I361" s="21">
        <f>(C361-C360)/C360*100</f>
        <v>1.257507042369871</v>
      </c>
      <c r="J361" s="17">
        <f>C361-C349</f>
        <v>228958</v>
      </c>
      <c r="K361" s="21">
        <f>(C361-C349)/C349*100</f>
        <v>4.433430480062071</v>
      </c>
      <c r="L361" s="67">
        <f>A361</f>
        <v>202402</v>
      </c>
    </row>
    <row r="362" spans="1:12" s="6" customFormat="1" ht="15">
      <c r="A362" s="50"/>
      <c r="B362" s="27"/>
      <c r="C362" s="28"/>
      <c r="D362" s="28"/>
      <c r="E362" s="28"/>
      <c r="F362" s="80"/>
      <c r="G362" s="28" t="s">
        <v>6</v>
      </c>
      <c r="H362" s="28"/>
      <c r="I362" s="54"/>
      <c r="J362" s="4"/>
      <c r="K362" s="54"/>
      <c r="L362" s="76"/>
    </row>
    <row r="363" spans="1:12" s="6" customFormat="1" ht="15">
      <c r="A363" s="50"/>
      <c r="B363" s="27"/>
      <c r="C363" s="28"/>
      <c r="D363" s="28"/>
      <c r="E363" s="28"/>
      <c r="F363" s="79" t="s">
        <v>6</v>
      </c>
      <c r="G363" s="28"/>
      <c r="H363" s="28"/>
      <c r="I363" s="30"/>
      <c r="J363" s="28"/>
      <c r="K363" s="30"/>
      <c r="L363" s="76"/>
    </row>
    <row r="364" spans="1:12" ht="15">
      <c r="A364" s="50"/>
      <c r="B364" s="32"/>
      <c r="C364" s="33"/>
      <c r="D364" s="33"/>
      <c r="E364" s="33"/>
      <c r="F364" s="29" t="s">
        <v>6</v>
      </c>
      <c r="G364" s="33"/>
      <c r="H364" s="33"/>
      <c r="L364" s="76"/>
    </row>
    <row r="365" spans="1:12" s="1" customFormat="1" ht="15">
      <c r="A365" s="52"/>
      <c r="B365" s="27"/>
      <c r="C365" s="28"/>
      <c r="D365" s="28"/>
      <c r="E365" s="28"/>
      <c r="F365" s="29"/>
      <c r="G365" s="28"/>
      <c r="H365" s="28" t="s">
        <v>6</v>
      </c>
      <c r="I365" s="34"/>
      <c r="J365" s="33"/>
      <c r="K365" s="34"/>
      <c r="L365" s="77"/>
    </row>
    <row r="366" spans="1:12" s="1" customFormat="1" ht="15">
      <c r="A366" s="52"/>
      <c r="B366" s="53"/>
      <c r="C366" s="5"/>
      <c r="D366" s="5"/>
      <c r="E366" s="5"/>
      <c r="F366" s="29"/>
      <c r="G366" s="5"/>
      <c r="H366" s="5"/>
      <c r="I366" s="30"/>
      <c r="J366" s="28"/>
      <c r="K366" s="30"/>
      <c r="L366" s="77"/>
    </row>
    <row r="367" spans="2:12" s="1" customFormat="1" ht="15">
      <c r="B367" s="53"/>
      <c r="C367" s="5"/>
      <c r="D367" s="5"/>
      <c r="E367" s="5"/>
      <c r="F367" s="28"/>
      <c r="G367" s="5"/>
      <c r="H367" s="5"/>
      <c r="I367" s="5"/>
      <c r="J367" s="4"/>
      <c r="K367" s="54"/>
      <c r="L367" s="77"/>
    </row>
    <row r="368" spans="2:12" s="1" customFormat="1" ht="14.25">
      <c r="B368" s="5"/>
      <c r="C368" s="5"/>
      <c r="D368" s="5"/>
      <c r="E368" s="55"/>
      <c r="F368" s="5"/>
      <c r="G368" s="5"/>
      <c r="H368" s="5"/>
      <c r="I368" s="5" t="s">
        <v>6</v>
      </c>
      <c r="J368" s="4"/>
      <c r="K368" s="54"/>
      <c r="L368" s="77"/>
    </row>
    <row r="369" spans="1:12" s="1" customFormat="1" ht="14.25">
      <c r="A369" s="52"/>
      <c r="B369" s="5"/>
      <c r="C369" s="5"/>
      <c r="D369" s="5"/>
      <c r="E369" s="5"/>
      <c r="F369" s="5"/>
      <c r="G369" s="5"/>
      <c r="H369" s="5"/>
      <c r="I369" s="5"/>
      <c r="J369" s="4"/>
      <c r="K369" s="54"/>
      <c r="L369" s="77"/>
    </row>
    <row r="370" spans="1:12" s="1" customFormat="1" ht="14.25">
      <c r="A370" s="52"/>
      <c r="B370" s="5"/>
      <c r="C370" s="55" t="s">
        <v>6</v>
      </c>
      <c r="D370" s="55" t="s">
        <v>6</v>
      </c>
      <c r="E370" s="5"/>
      <c r="F370" s="55"/>
      <c r="G370" s="55" t="s">
        <v>6</v>
      </c>
      <c r="H370" s="5" t="s">
        <v>6</v>
      </c>
      <c r="I370" s="5"/>
      <c r="J370" s="4"/>
      <c r="K370" s="54"/>
      <c r="L370" s="77"/>
    </row>
    <row r="371" spans="1:12" s="1" customFormat="1" ht="14.25">
      <c r="A371" s="52"/>
      <c r="B371" s="5"/>
      <c r="C371" s="5"/>
      <c r="D371" s="5"/>
      <c r="E371" s="5"/>
      <c r="F371" s="55" t="s">
        <v>6</v>
      </c>
      <c r="G371" s="5"/>
      <c r="H371" s="5"/>
      <c r="I371" s="5"/>
      <c r="J371" s="4"/>
      <c r="K371" s="54"/>
      <c r="L371" s="77"/>
    </row>
    <row r="372" spans="1:12" s="1" customFormat="1" ht="14.25">
      <c r="A372" s="52"/>
      <c r="B372" s="5"/>
      <c r="C372" s="5"/>
      <c r="D372" s="5" t="s">
        <v>6</v>
      </c>
      <c r="E372" s="5"/>
      <c r="F372" s="55" t="s">
        <v>6</v>
      </c>
      <c r="G372" s="5" t="s">
        <v>6</v>
      </c>
      <c r="H372" s="5"/>
      <c r="I372" s="5"/>
      <c r="J372" s="4"/>
      <c r="K372" s="54"/>
      <c r="L372" s="77"/>
    </row>
    <row r="373" spans="1:12" s="1" customFormat="1" ht="14.25">
      <c r="A373" s="52"/>
      <c r="B373" s="5"/>
      <c r="C373" s="5"/>
      <c r="D373" s="5"/>
      <c r="E373" s="5"/>
      <c r="F373" s="5"/>
      <c r="G373" s="5"/>
      <c r="H373" s="5"/>
      <c r="I373" s="5"/>
      <c r="J373" s="4"/>
      <c r="K373" s="54"/>
      <c r="L373" s="77"/>
    </row>
    <row r="374" spans="1:12" s="1" customFormat="1" ht="14.25">
      <c r="A374" s="52"/>
      <c r="B374" s="5"/>
      <c r="C374" s="5"/>
      <c r="D374" s="5"/>
      <c r="E374" s="5"/>
      <c r="F374" s="5"/>
      <c r="G374" s="5"/>
      <c r="H374" s="5"/>
      <c r="I374" s="4"/>
      <c r="J374" s="54"/>
      <c r="L374" s="77"/>
    </row>
    <row r="375" spans="1:12" s="1" customFormat="1" ht="14.25">
      <c r="A375" s="52"/>
      <c r="B375" s="5"/>
      <c r="C375" s="5"/>
      <c r="D375" s="5"/>
      <c r="E375" s="5"/>
      <c r="F375" s="5" t="s">
        <v>6</v>
      </c>
      <c r="G375" s="5"/>
      <c r="H375" s="5"/>
      <c r="I375" s="4"/>
      <c r="J375" s="54"/>
      <c r="L375" s="77"/>
    </row>
    <row r="376" spans="1:12" s="1" customFormat="1" ht="14.25">
      <c r="A376" s="52"/>
      <c r="B376" s="53"/>
      <c r="C376" s="4"/>
      <c r="D376" s="4"/>
      <c r="E376" s="4"/>
      <c r="F376" s="5"/>
      <c r="G376" s="4"/>
      <c r="H376" s="54"/>
      <c r="I376" s="4"/>
      <c r="J376" s="54"/>
      <c r="L376" s="77"/>
    </row>
    <row r="377" spans="1:12" s="1" customFormat="1" ht="14.25">
      <c r="A377" s="52"/>
      <c r="B377" s="53"/>
      <c r="C377" s="4"/>
      <c r="D377" s="4"/>
      <c r="E377" s="4"/>
      <c r="F377" s="5"/>
      <c r="G377" s="4"/>
      <c r="H377" s="54"/>
      <c r="I377" s="4"/>
      <c r="J377" s="54"/>
      <c r="L377" s="77"/>
    </row>
    <row r="378" spans="1:12" s="1" customFormat="1" ht="14.25">
      <c r="A378" s="52"/>
      <c r="B378" s="53"/>
      <c r="C378" s="4"/>
      <c r="D378" s="4"/>
      <c r="E378" s="4"/>
      <c r="F378" s="4"/>
      <c r="G378" s="4"/>
      <c r="H378" s="54"/>
      <c r="I378" s="4"/>
      <c r="J378" s="54"/>
      <c r="L378" s="77"/>
    </row>
    <row r="379" spans="1:12" s="1" customFormat="1" ht="14.25">
      <c r="A379" s="52"/>
      <c r="B379" s="53"/>
      <c r="C379" s="4"/>
      <c r="D379" s="4"/>
      <c r="E379" s="4"/>
      <c r="F379" s="4"/>
      <c r="G379" s="4"/>
      <c r="H379" s="54"/>
      <c r="I379" s="4"/>
      <c r="J379" s="54"/>
      <c r="L379" s="77"/>
    </row>
    <row r="380" spans="1:12" s="1" customFormat="1" ht="14.25">
      <c r="A380" s="52"/>
      <c r="B380" s="53"/>
      <c r="C380" s="4"/>
      <c r="D380" s="4"/>
      <c r="E380" s="4"/>
      <c r="F380" s="4"/>
      <c r="G380" s="4"/>
      <c r="H380" s="54"/>
      <c r="I380" s="4"/>
      <c r="J380" s="54"/>
      <c r="L380" s="77"/>
    </row>
    <row r="381" spans="1:12" s="1" customFormat="1" ht="14.25">
      <c r="A381" s="52"/>
      <c r="B381" s="53"/>
      <c r="C381" s="4"/>
      <c r="D381" s="4"/>
      <c r="E381" s="4"/>
      <c r="F381" s="4"/>
      <c r="G381" s="4"/>
      <c r="H381" s="54"/>
      <c r="I381" s="4"/>
      <c r="J381" s="54"/>
      <c r="L381" s="77"/>
    </row>
    <row r="382" spans="1:12" s="1" customFormat="1" ht="14.25">
      <c r="A382" s="52"/>
      <c r="B382" s="53"/>
      <c r="C382" s="4"/>
      <c r="D382" s="4"/>
      <c r="E382" s="4"/>
      <c r="F382" s="4"/>
      <c r="G382" s="4"/>
      <c r="H382" s="54"/>
      <c r="I382" s="4"/>
      <c r="J382" s="54"/>
      <c r="L382" s="77"/>
    </row>
    <row r="383" spans="2:11" ht="15">
      <c r="B383" s="53"/>
      <c r="C383" s="4"/>
      <c r="D383" s="4"/>
      <c r="E383" s="4"/>
      <c r="F383" s="4"/>
      <c r="G383" s="4"/>
      <c r="H383" s="54"/>
      <c r="I383" s="4"/>
      <c r="J383" s="54"/>
      <c r="K383" s="1"/>
    </row>
    <row r="384" spans="6:11" ht="15">
      <c r="F384" s="4"/>
      <c r="H384" s="30"/>
      <c r="I384" s="4"/>
      <c r="J384" s="54"/>
      <c r="K384" s="1"/>
    </row>
    <row r="385" spans="6:11" ht="15">
      <c r="F385" s="4"/>
      <c r="H385" s="30"/>
      <c r="I385" s="28"/>
      <c r="J385" s="30"/>
      <c r="K385" s="31"/>
    </row>
    <row r="386" spans="8:11" ht="15">
      <c r="H386" s="30"/>
      <c r="I386" s="28"/>
      <c r="J386" s="30"/>
      <c r="K386" s="31"/>
    </row>
    <row r="387" spans="8:11" ht="15">
      <c r="H387" s="30"/>
      <c r="I387" s="28"/>
      <c r="J387" s="30"/>
      <c r="K387" s="31"/>
    </row>
    <row r="388" spans="9:11" ht="15">
      <c r="I388" s="28"/>
      <c r="J388" s="30"/>
      <c r="K388" s="31"/>
    </row>
  </sheetData>
  <sheetProtection/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Evolution de la situation globale des organismes de placement collectif</dc:subject>
  <dc:creator/>
  <cp:keywords/>
  <dc:description/>
  <cp:lastModifiedBy>Isabelle Pelosi</cp:lastModifiedBy>
  <cp:lastPrinted>2006-06-07T12:14:48Z</cp:lastPrinted>
  <dcterms:created xsi:type="dcterms:W3CDTF">1997-03-26T15:07:49Z</dcterms:created>
  <dcterms:modified xsi:type="dcterms:W3CDTF">2024-04-03T06:03:12Z</dcterms:modified>
  <cp:category/>
  <cp:version/>
  <cp:contentType/>
  <cp:contentStatus/>
</cp:coreProperties>
</file>