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810" windowHeight="7995" tabRatio="525" activeTab="0"/>
  </bookViews>
  <sheets>
    <sheet name="Monetary aggregates" sheetId="1" r:id="rId1"/>
  </sheets>
  <definedNames/>
  <calcPr fullCalcOnLoad="1"/>
</workbook>
</file>

<file path=xl/sharedStrings.xml><?xml version="1.0" encoding="utf-8"?>
<sst xmlns="http://schemas.openxmlformats.org/spreadsheetml/2006/main" count="91" uniqueCount="27">
  <si>
    <t>Source: BCL</t>
  </si>
  <si>
    <t xml:space="preserve"> </t>
  </si>
  <si>
    <t xml:space="preserve">  mars</t>
  </si>
  <si>
    <t xml:space="preserve">  juin</t>
  </si>
  <si>
    <t xml:space="preserve">  sep.</t>
  </si>
  <si>
    <t xml:space="preserve">  déc.</t>
  </si>
  <si>
    <t>(EUR millions; not seasonally adjusted; end of period)</t>
  </si>
  <si>
    <t xml:space="preserve">  March</t>
  </si>
  <si>
    <t xml:space="preserve">  June</t>
  </si>
  <si>
    <t xml:space="preserve">  Sep.</t>
  </si>
  <si>
    <t xml:space="preserve">  Dec.</t>
  </si>
  <si>
    <t xml:space="preserve">Primary liquidities = monetary stock </t>
  </si>
  <si>
    <t>Fiduciary money</t>
  </si>
  <si>
    <t>Scriptural money</t>
  </si>
  <si>
    <t>o/w Luxembourg fiduciary money</t>
  </si>
  <si>
    <t>Postal cheques</t>
  </si>
  <si>
    <t xml:space="preserve">Current accounts </t>
  </si>
  <si>
    <t>Secondary liquidities = quasi-money</t>
  </si>
  <si>
    <t>Money and 
quasi-money</t>
  </si>
  <si>
    <t>Deposits and 
cash vouchers</t>
  </si>
  <si>
    <t>Savings books</t>
  </si>
  <si>
    <t>up to 1 month</t>
  </si>
  <si>
    <t>over 1 month and up to 1 year</t>
  </si>
  <si>
    <t>at sight</t>
  </si>
  <si>
    <t>up to 1 year</t>
  </si>
  <si>
    <t>Table 2.2</t>
  </si>
  <si>
    <t>Liabilities of the Luxembourg banks included in the monetary aggregates (1991 - 1998)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</si>
</sst>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UF&quot;;\-#,##0\ &quot;LUF&quot;"/>
    <numFmt numFmtId="165" formatCode="#,##0\ &quot;LUF&quot;;[Red]\-#,##0\ &quot;LUF&quot;"/>
    <numFmt numFmtId="166" formatCode="#,##0.00\ &quot;LUF&quot;;\-#,##0.00\ &quot;LUF&quot;"/>
    <numFmt numFmtId="167" formatCode="#,##0.00\ &quot;LUF&quot;;[Red]\-#,##0.00\ &quot;LUF&quot;"/>
    <numFmt numFmtId="168" formatCode="_-* #,##0\ &quot;LUF&quot;_-;\-* #,##0\ &quot;LUF&quot;_-;_-* &quot;-&quot;\ &quot;LUF&quot;_-;_-@_-"/>
    <numFmt numFmtId="169" formatCode="_-* #,##0\ _L_U_F_-;\-* #,##0\ _L_U_F_-;_-* &quot;-&quot;\ _L_U_F_-;_-@_-"/>
    <numFmt numFmtId="170" formatCode="_-* #,##0.00\ &quot;LUF&quot;_-;\-* #,##0.00\ &quot;LUF&quot;_-;_-* &quot;-&quot;??\ &quot;LUF&quot;_-;_-@_-"/>
    <numFmt numFmtId="171" formatCode="_-* #,##0.00\ _L_U_F_-;\-* #,##0.00\ _L_U_F_-;_-* &quot;-&quot;??\ _L_U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\ \ \ @"/>
    <numFmt numFmtId="186" formatCode="#,##0\ \ "/>
    <numFmt numFmtId="187" formatCode="#,##0.0\ \ "/>
    <numFmt numFmtId="188" formatCode="#,##0.00\ \ 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indexed="48"/>
      <name val="Arial"/>
      <family val="2"/>
    </font>
    <font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185" fontId="6" fillId="0" borderId="13" xfId="0" applyNumberFormat="1" applyFont="1" applyFill="1" applyBorder="1" applyAlignment="1">
      <alignment/>
    </xf>
    <xf numFmtId="184" fontId="6" fillId="0" borderId="13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186" fontId="6" fillId="0" borderId="12" xfId="0" applyNumberFormat="1" applyFont="1" applyFill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86" fontId="6" fillId="0" borderId="12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zoomScalePageLayoutView="0" workbookViewId="0" topLeftCell="A1">
      <pane xSplit="1" ySplit="10" topLeftCell="B11" activePane="bottomRight" state="frozen"/>
      <selection pane="topLeft" activeCell="D74" sqref="D74"/>
      <selection pane="topRight" activeCell="D74" sqref="D74"/>
      <selection pane="bottomLeft" activeCell="D74" sqref="D74"/>
      <selection pane="bottomRight" activeCell="A3" sqref="A3"/>
    </sheetView>
  </sheetViews>
  <sheetFormatPr defaultColWidth="9.140625" defaultRowHeight="12.75"/>
  <cols>
    <col min="1" max="1" width="12.7109375" style="4" customWidth="1"/>
    <col min="2" max="13" width="16.7109375" style="3" customWidth="1"/>
    <col min="14" max="14" width="12.7109375" style="4" customWidth="1"/>
    <col min="15" max="16384" width="9.140625" style="3" customWidth="1"/>
  </cols>
  <sheetData>
    <row r="1" spans="1:14" s="2" customFormat="1" ht="24.75" customHeight="1">
      <c r="A1" s="5" t="s">
        <v>25</v>
      </c>
      <c r="N1" s="5" t="s">
        <v>1</v>
      </c>
    </row>
    <row r="2" spans="1:14" s="2" customFormat="1" ht="24.75" customHeight="1">
      <c r="A2" s="6" t="s">
        <v>26</v>
      </c>
      <c r="N2" s="6" t="s">
        <v>1</v>
      </c>
    </row>
    <row r="3" spans="1:14" s="7" customFormat="1" ht="14.25">
      <c r="A3" s="33" t="s">
        <v>6</v>
      </c>
      <c r="N3" s="7" t="s">
        <v>1</v>
      </c>
    </row>
    <row r="4" s="14" customFormat="1" ht="14.25"/>
    <row r="5" spans="1:14" s="8" customFormat="1" ht="15">
      <c r="A5" s="8" t="s">
        <v>1</v>
      </c>
      <c r="N5" s="8" t="s">
        <v>1</v>
      </c>
    </row>
    <row r="6" spans="1:14" s="21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8" customFormat="1" ht="15">
      <c r="A7" s="21"/>
      <c r="B7" s="42" t="s">
        <v>11</v>
      </c>
      <c r="C7" s="43"/>
      <c r="D7" s="43"/>
      <c r="E7" s="43"/>
      <c r="F7" s="43"/>
      <c r="G7" s="44"/>
      <c r="H7" s="42" t="s">
        <v>17</v>
      </c>
      <c r="I7" s="43"/>
      <c r="J7" s="43"/>
      <c r="K7" s="43"/>
      <c r="L7" s="44"/>
      <c r="M7" s="34" t="s">
        <v>18</v>
      </c>
      <c r="N7" s="21"/>
    </row>
    <row r="8" spans="1:14" s="10" customFormat="1" ht="28.5" customHeight="1">
      <c r="A8" s="15"/>
      <c r="B8" s="37" t="s">
        <v>12</v>
      </c>
      <c r="C8" s="38"/>
      <c r="D8" s="37" t="s">
        <v>13</v>
      </c>
      <c r="E8" s="41"/>
      <c r="F8" s="38"/>
      <c r="G8" s="29"/>
      <c r="H8" s="39" t="s">
        <v>19</v>
      </c>
      <c r="I8" s="40"/>
      <c r="J8" s="39" t="s">
        <v>20</v>
      </c>
      <c r="K8" s="40"/>
      <c r="L8" s="28"/>
      <c r="M8" s="35"/>
      <c r="N8" s="15"/>
    </row>
    <row r="9" spans="1:14" s="10" customFormat="1" ht="28.5">
      <c r="A9" s="25"/>
      <c r="B9" s="27"/>
      <c r="C9" s="16" t="s">
        <v>14</v>
      </c>
      <c r="D9" s="16" t="s">
        <v>16</v>
      </c>
      <c r="E9" s="16" t="s">
        <v>15</v>
      </c>
      <c r="F9" s="27"/>
      <c r="G9" s="27"/>
      <c r="H9" s="27" t="s">
        <v>21</v>
      </c>
      <c r="I9" s="27" t="s">
        <v>22</v>
      </c>
      <c r="J9" s="27" t="s">
        <v>23</v>
      </c>
      <c r="K9" s="27" t="s">
        <v>24</v>
      </c>
      <c r="L9" s="27"/>
      <c r="M9" s="36"/>
      <c r="N9" s="25"/>
    </row>
    <row r="10" spans="1:14" s="10" customFormat="1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</row>
    <row r="11" spans="1:14" s="10" customFormat="1" ht="14.25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0"/>
    </row>
    <row r="12" spans="1:14" s="10" customFormat="1" ht="14.25">
      <c r="A12" s="26">
        <v>1991</v>
      </c>
      <c r="B12" s="32"/>
      <c r="C12" s="32"/>
      <c r="D12" s="32"/>
      <c r="E12" s="32"/>
      <c r="F12" s="32" t="s">
        <v>1</v>
      </c>
      <c r="G12" s="32" t="s">
        <v>1</v>
      </c>
      <c r="H12" s="32"/>
      <c r="I12" s="32"/>
      <c r="J12" s="32"/>
      <c r="K12" s="32"/>
      <c r="L12" s="32"/>
      <c r="M12" s="32"/>
      <c r="N12" s="31">
        <f>A12</f>
        <v>1991</v>
      </c>
    </row>
    <row r="13" spans="1:14" s="10" customFormat="1" ht="14.25">
      <c r="A13" s="26" t="s">
        <v>2</v>
      </c>
      <c r="B13" s="32">
        <v>384.2349633985211</v>
      </c>
      <c r="C13" s="32">
        <v>80.06960850175632</v>
      </c>
      <c r="D13" s="32">
        <v>2037.6847736360278</v>
      </c>
      <c r="E13" s="32">
        <v>190.87801407539433</v>
      </c>
      <c r="F13" s="32">
        <f>D13+E13</f>
        <v>2228.562787711422</v>
      </c>
      <c r="G13" s="32">
        <f aca="true" t="shared" si="0" ref="G13:G56">B13+F13</f>
        <v>2612.797751109943</v>
      </c>
      <c r="H13" s="32">
        <v>6122.970061899013</v>
      </c>
      <c r="I13" s="32">
        <v>4600.903819791323</v>
      </c>
      <c r="J13" s="32">
        <v>1685.675968458028</v>
      </c>
      <c r="K13" s="32">
        <v>89.24166891836619</v>
      </c>
      <c r="L13" s="32">
        <f>H13+I13+J13+K13</f>
        <v>12498.79151906673</v>
      </c>
      <c r="M13" s="32">
        <f>G13+L13</f>
        <v>15111.589270176673</v>
      </c>
      <c r="N13" s="31" t="str">
        <f>A13</f>
        <v>  mars</v>
      </c>
    </row>
    <row r="14" spans="1:14" s="10" customFormat="1" ht="14.25">
      <c r="A14" s="26" t="s">
        <v>3</v>
      </c>
      <c r="B14" s="32">
        <v>409.024315875845</v>
      </c>
      <c r="C14" s="32">
        <v>78.83014087789013</v>
      </c>
      <c r="D14" s="32">
        <v>2211.2102409772956</v>
      </c>
      <c r="E14" s="32">
        <v>218.14630180045066</v>
      </c>
      <c r="F14" s="32">
        <f>D14+E14</f>
        <v>2429.356542777746</v>
      </c>
      <c r="G14" s="32">
        <f t="shared" si="0"/>
        <v>2838.380858653591</v>
      </c>
      <c r="H14" s="32">
        <v>6162.633025862731</v>
      </c>
      <c r="I14" s="32">
        <v>4410.025805715929</v>
      </c>
      <c r="J14" s="32">
        <v>1712.9442561830842</v>
      </c>
      <c r="K14" s="32">
        <v>86.76273367063379</v>
      </c>
      <c r="L14" s="32">
        <f>H14+I14+J14+K14</f>
        <v>12372.365821432379</v>
      </c>
      <c r="M14" s="32">
        <f>G14+L14</f>
        <v>15210.74668008597</v>
      </c>
      <c r="N14" s="31" t="str">
        <f>A14</f>
        <v>  juin</v>
      </c>
    </row>
    <row r="15" spans="1:14" s="10" customFormat="1" ht="14.25">
      <c r="A15" s="26" t="s">
        <v>4</v>
      </c>
      <c r="B15" s="32">
        <v>389.19283389398583</v>
      </c>
      <c r="C15" s="32">
        <v>77.59067325402393</v>
      </c>
      <c r="D15" s="32">
        <v>2087.2634785906757</v>
      </c>
      <c r="E15" s="32">
        <v>190.87801407539433</v>
      </c>
      <c r="F15" s="32">
        <f>D15+E15</f>
        <v>2278.14149266607</v>
      </c>
      <c r="G15" s="32">
        <f t="shared" si="0"/>
        <v>2667.334326560056</v>
      </c>
      <c r="H15" s="32">
        <v>7243.448793874055</v>
      </c>
      <c r="I15" s="32">
        <v>3864.660051214802</v>
      </c>
      <c r="J15" s="32">
        <v>1755.086155394535</v>
      </c>
      <c r="K15" s="32">
        <v>84.2837984229014</v>
      </c>
      <c r="L15" s="32">
        <f>H15+I15+J15+K15</f>
        <v>12947.478798906292</v>
      </c>
      <c r="M15" s="32">
        <f>G15+L15</f>
        <v>15614.813125466348</v>
      </c>
      <c r="N15" s="31" t="str">
        <f>A15</f>
        <v>  sep.</v>
      </c>
    </row>
    <row r="16" spans="1:14" s="10" customFormat="1" ht="14.25">
      <c r="A16" s="24" t="s">
        <v>5</v>
      </c>
      <c r="B16" s="32">
        <v>399.10857488491547</v>
      </c>
      <c r="C16" s="32">
        <v>76.35120563015774</v>
      </c>
      <c r="D16" s="32">
        <v>2015.3743564064364</v>
      </c>
      <c r="E16" s="32">
        <v>180.96227308446475</v>
      </c>
      <c r="F16" s="32">
        <f>D16+E16</f>
        <v>2196.336629490901</v>
      </c>
      <c r="G16" s="32">
        <f t="shared" si="0"/>
        <v>2595.4452043758165</v>
      </c>
      <c r="H16" s="32">
        <v>7550.836764592872</v>
      </c>
      <c r="I16" s="32">
        <v>3787.813058535098</v>
      </c>
      <c r="J16" s="32">
        <v>1901.3433350107462</v>
      </c>
      <c r="K16" s="32">
        <v>86.76273367063379</v>
      </c>
      <c r="L16" s="32">
        <f>H16+I16+J16+K16</f>
        <v>13326.75589180935</v>
      </c>
      <c r="M16" s="32">
        <f>G16+L16</f>
        <v>15922.201096185167</v>
      </c>
      <c r="N16" s="31" t="str">
        <f>A16</f>
        <v>  déc.</v>
      </c>
    </row>
    <row r="17" spans="1:14" s="10" customFormat="1" ht="14.25">
      <c r="A17" s="1"/>
      <c r="B17" s="32"/>
      <c r="C17" s="32"/>
      <c r="D17" s="32"/>
      <c r="E17" s="32"/>
      <c r="F17" s="32"/>
      <c r="G17" s="32" t="s">
        <v>1</v>
      </c>
      <c r="H17" s="32"/>
      <c r="I17" s="32"/>
      <c r="J17" s="32"/>
      <c r="K17" s="32"/>
      <c r="L17" s="32"/>
      <c r="M17" s="32"/>
      <c r="N17" s="31" t="s">
        <v>1</v>
      </c>
    </row>
    <row r="18" spans="1:14" s="10" customFormat="1" ht="14.25">
      <c r="A18" s="26">
        <v>1992</v>
      </c>
      <c r="B18" s="32"/>
      <c r="C18" s="32"/>
      <c r="D18" s="32"/>
      <c r="E18" s="32"/>
      <c r="F18" s="32"/>
      <c r="G18" s="32" t="s">
        <v>1</v>
      </c>
      <c r="H18" s="32"/>
      <c r="I18" s="32"/>
      <c r="J18" s="32"/>
      <c r="K18" s="32"/>
      <c r="L18" s="32"/>
      <c r="M18" s="32"/>
      <c r="N18" s="31">
        <f>A18</f>
        <v>1992</v>
      </c>
    </row>
    <row r="19" spans="1:14" s="10" customFormat="1" ht="14.25">
      <c r="A19" s="26" t="s">
        <v>7</v>
      </c>
      <c r="B19" s="32">
        <v>384.2349633985211</v>
      </c>
      <c r="C19" s="32">
        <v>74.61595095674505</v>
      </c>
      <c r="D19" s="32">
        <v>1740.2125439081406</v>
      </c>
      <c r="E19" s="32">
        <v>220.62523704818307</v>
      </c>
      <c r="F19" s="32">
        <f>D19+E19</f>
        <v>1960.8377809563235</v>
      </c>
      <c r="G19" s="32">
        <f t="shared" si="0"/>
        <v>2345.0727443548444</v>
      </c>
      <c r="H19" s="32">
        <v>7347.5640742788155</v>
      </c>
      <c r="I19" s="32">
        <v>3609.3297206983657</v>
      </c>
      <c r="J19" s="32">
        <v>1829.4542128265068</v>
      </c>
      <c r="K19" s="32">
        <v>86.76273367063379</v>
      </c>
      <c r="L19" s="32">
        <f>H19+I19+J19+K19</f>
        <v>12873.110741474322</v>
      </c>
      <c r="M19" s="32">
        <f>G19+L19</f>
        <v>15218.183485829166</v>
      </c>
      <c r="N19" s="31" t="str">
        <f>A19</f>
        <v>  March</v>
      </c>
    </row>
    <row r="20" spans="1:14" s="10" customFormat="1" ht="14.25">
      <c r="A20" s="26" t="s">
        <v>8</v>
      </c>
      <c r="B20" s="32">
        <v>399.10857488491547</v>
      </c>
      <c r="C20" s="32">
        <v>75.60752505583801</v>
      </c>
      <c r="D20" s="32">
        <v>2600.403074871281</v>
      </c>
      <c r="E20" s="32">
        <v>203.27269031405632</v>
      </c>
      <c r="F20" s="32">
        <f>D20+E20</f>
        <v>2803.6757651853377</v>
      </c>
      <c r="G20" s="32">
        <f t="shared" si="0"/>
        <v>3202.784340070253</v>
      </c>
      <c r="H20" s="32">
        <v>7357.479815269745</v>
      </c>
      <c r="I20" s="32">
        <v>4107.595705492577</v>
      </c>
      <c r="J20" s="32">
        <v>1826.9752775787745</v>
      </c>
      <c r="K20" s="32">
        <v>84.2837984229014</v>
      </c>
      <c r="L20" s="32">
        <f>H20+I20+J20+K20</f>
        <v>13376.334596763998</v>
      </c>
      <c r="M20" s="32">
        <f>G20+L20</f>
        <v>16579.118936834253</v>
      </c>
      <c r="N20" s="31" t="str">
        <f>A20</f>
        <v>  June</v>
      </c>
    </row>
    <row r="21" spans="1:14" s="10" customFormat="1" ht="14.25">
      <c r="A21" s="26" t="s">
        <v>9</v>
      </c>
      <c r="B21" s="32">
        <v>384.2349633985211</v>
      </c>
      <c r="C21" s="32">
        <v>75.11173800629153</v>
      </c>
      <c r="D21" s="32">
        <v>2317.8044566297885</v>
      </c>
      <c r="E21" s="32">
        <v>210.7094960572535</v>
      </c>
      <c r="F21" s="32">
        <f>D21+E21</f>
        <v>2528.513952687042</v>
      </c>
      <c r="G21" s="32">
        <f t="shared" si="0"/>
        <v>2912.748916085563</v>
      </c>
      <c r="H21" s="32">
        <v>7870.619411550351</v>
      </c>
      <c r="I21" s="32">
        <v>4181.963762924549</v>
      </c>
      <c r="J21" s="32">
        <v>1836.8910185697039</v>
      </c>
      <c r="K21" s="32">
        <v>84.2837984229014</v>
      </c>
      <c r="L21" s="32">
        <f>H21+I21+J21+K21</f>
        <v>13973.757991467506</v>
      </c>
      <c r="M21" s="32">
        <f>G21+L21</f>
        <v>16886.50690755307</v>
      </c>
      <c r="N21" s="31" t="str">
        <f>A21</f>
        <v>  Sep.</v>
      </c>
    </row>
    <row r="22" spans="1:14" s="10" customFormat="1" ht="14.25">
      <c r="A22" s="24" t="s">
        <v>10</v>
      </c>
      <c r="B22" s="32">
        <v>399.10857488491547</v>
      </c>
      <c r="C22" s="32">
        <v>69.41018693650703</v>
      </c>
      <c r="D22" s="32">
        <v>2498.766729714253</v>
      </c>
      <c r="E22" s="32">
        <v>218.14630180045066</v>
      </c>
      <c r="F22" s="32">
        <f>D22+E22</f>
        <v>2716.9130315147036</v>
      </c>
      <c r="G22" s="32">
        <f t="shared" si="0"/>
        <v>3116.021606399619</v>
      </c>
      <c r="H22" s="32">
        <v>8415.985166051478</v>
      </c>
      <c r="I22" s="32">
        <v>4038.18551855607</v>
      </c>
      <c r="J22" s="32">
        <v>1943.4852342221968</v>
      </c>
      <c r="K22" s="32">
        <v>84.2837984229014</v>
      </c>
      <c r="L22" s="32">
        <f>H22+I22+J22+K22</f>
        <v>14481.939717252644</v>
      </c>
      <c r="M22" s="32">
        <f>G22+L22</f>
        <v>17597.961323652264</v>
      </c>
      <c r="N22" s="31" t="str">
        <f>A22</f>
        <v>  Dec.</v>
      </c>
    </row>
    <row r="23" spans="1:14" s="10" customFormat="1" ht="14.25">
      <c r="A23" s="1"/>
      <c r="B23" s="32"/>
      <c r="C23" s="32"/>
      <c r="D23" s="32"/>
      <c r="E23" s="32"/>
      <c r="F23" s="32"/>
      <c r="G23" s="32" t="s">
        <v>1</v>
      </c>
      <c r="H23" s="32"/>
      <c r="I23" s="32"/>
      <c r="J23" s="32"/>
      <c r="K23" s="32"/>
      <c r="L23" s="32"/>
      <c r="M23" s="32"/>
      <c r="N23" s="31" t="s">
        <v>1</v>
      </c>
    </row>
    <row r="24" spans="1:14" s="10" customFormat="1" ht="14.25">
      <c r="A24" s="26">
        <v>1993</v>
      </c>
      <c r="B24" s="32"/>
      <c r="C24" s="32"/>
      <c r="D24" s="32"/>
      <c r="E24" s="32"/>
      <c r="F24" s="32"/>
      <c r="G24" s="32" t="s">
        <v>1</v>
      </c>
      <c r="H24" s="32"/>
      <c r="I24" s="32"/>
      <c r="J24" s="32"/>
      <c r="K24" s="32"/>
      <c r="L24" s="32"/>
      <c r="M24" s="32"/>
      <c r="N24" s="31">
        <f>A24</f>
        <v>1993</v>
      </c>
    </row>
    <row r="25" spans="1:14" s="10" customFormat="1" ht="14.25">
      <c r="A25" s="26" t="s">
        <v>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 t="str">
        <f>A25</f>
        <v>  March</v>
      </c>
    </row>
    <row r="26" spans="1:14" s="10" customFormat="1" ht="14.25">
      <c r="A26" s="26" t="s">
        <v>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 t="str">
        <f>A26</f>
        <v>  June</v>
      </c>
    </row>
    <row r="27" spans="1:14" s="10" customFormat="1" ht="14.25">
      <c r="A27" s="26" t="s">
        <v>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 t="str">
        <f>A27</f>
        <v>  Sep.</v>
      </c>
    </row>
    <row r="28" spans="1:14" s="10" customFormat="1" ht="14.25">
      <c r="A28" s="24" t="s">
        <v>10</v>
      </c>
      <c r="B28" s="32">
        <v>404.06644538038023</v>
      </c>
      <c r="C28" s="32">
        <v>117.00574369296899</v>
      </c>
      <c r="D28" s="32">
        <v>2813.591506176267</v>
      </c>
      <c r="E28" s="32">
        <v>230.54097803911264</v>
      </c>
      <c r="F28" s="32">
        <f>D28+E28</f>
        <v>3044.13248421538</v>
      </c>
      <c r="G28" s="32">
        <f t="shared" si="0"/>
        <v>3448.19892959576</v>
      </c>
      <c r="H28" s="32">
        <v>10766.015780901787</v>
      </c>
      <c r="I28" s="32">
        <v>3520.0880517799997</v>
      </c>
      <c r="J28" s="32">
        <v>2181.463018004507</v>
      </c>
      <c r="K28" s="32">
        <v>84.2837984229014</v>
      </c>
      <c r="L28" s="32">
        <f>H28+I28+J28+K28</f>
        <v>16551.850649109194</v>
      </c>
      <c r="M28" s="32">
        <f>G28+L28</f>
        <v>20000.049578704955</v>
      </c>
      <c r="N28" s="31" t="str">
        <f>A28</f>
        <v>  Dec.</v>
      </c>
    </row>
    <row r="29" spans="1:14" s="10" customFormat="1" ht="14.25">
      <c r="A29" s="1"/>
      <c r="B29" s="32"/>
      <c r="C29" s="32"/>
      <c r="D29" s="32"/>
      <c r="E29" s="32"/>
      <c r="F29" s="32"/>
      <c r="G29" s="32" t="s">
        <v>1</v>
      </c>
      <c r="H29" s="32"/>
      <c r="I29" s="32"/>
      <c r="J29" s="32"/>
      <c r="K29" s="32"/>
      <c r="L29" s="32"/>
      <c r="M29" s="32"/>
      <c r="N29" s="31" t="s">
        <v>1</v>
      </c>
    </row>
    <row r="30" spans="1:14" s="10" customFormat="1" ht="14.25">
      <c r="A30" s="26">
        <v>1994</v>
      </c>
      <c r="B30" s="32"/>
      <c r="C30" s="32"/>
      <c r="D30" s="32"/>
      <c r="E30" s="32"/>
      <c r="F30" s="32"/>
      <c r="G30" s="32" t="s">
        <v>1</v>
      </c>
      <c r="H30" s="32"/>
      <c r="I30" s="32"/>
      <c r="J30" s="32"/>
      <c r="K30" s="32"/>
      <c r="L30" s="32"/>
      <c r="M30" s="32"/>
      <c r="N30" s="31">
        <f>A30</f>
        <v>1994</v>
      </c>
    </row>
    <row r="31" spans="1:14" s="10" customFormat="1" ht="14.25">
      <c r="A31" s="26" t="s">
        <v>7</v>
      </c>
      <c r="B31" s="32">
        <v>401.5875101326478</v>
      </c>
      <c r="C31" s="32">
        <v>114.27891492046336</v>
      </c>
      <c r="D31" s="32">
        <v>2892.9174341037037</v>
      </c>
      <c r="E31" s="32">
        <v>247.8935247732394</v>
      </c>
      <c r="F31" s="32">
        <f>D31+E31</f>
        <v>3140.810958876943</v>
      </c>
      <c r="G31" s="32">
        <f t="shared" si="0"/>
        <v>3542.398469009591</v>
      </c>
      <c r="H31" s="32">
        <v>11353.523434614364</v>
      </c>
      <c r="I31" s="32">
        <v>3388.7044836501827</v>
      </c>
      <c r="J31" s="32">
        <v>2243.4363991978166</v>
      </c>
      <c r="K31" s="32">
        <v>86.76273367063379</v>
      </c>
      <c r="L31" s="32">
        <f>H31+I31+J31+K31</f>
        <v>17072.427051133</v>
      </c>
      <c r="M31" s="32">
        <f>G31+L31</f>
        <v>20614.82552014259</v>
      </c>
      <c r="N31" s="31" t="str">
        <f>A31</f>
        <v>  March</v>
      </c>
    </row>
    <row r="32" spans="1:14" s="10" customFormat="1" ht="14.25">
      <c r="A32" s="26" t="s">
        <v>8</v>
      </c>
      <c r="B32" s="32">
        <v>409.024315875845</v>
      </c>
      <c r="C32" s="32">
        <v>115.7662760691028</v>
      </c>
      <c r="D32" s="32">
        <v>3351.5204549341966</v>
      </c>
      <c r="E32" s="32">
        <v>287.5564887369577</v>
      </c>
      <c r="F32" s="32">
        <f>D32+E32</f>
        <v>3639.0769436711544</v>
      </c>
      <c r="G32" s="32">
        <f t="shared" si="0"/>
        <v>4048.1012595469992</v>
      </c>
      <c r="H32" s="32">
        <v>10354.512529778209</v>
      </c>
      <c r="I32" s="32">
        <v>3101.147994913225</v>
      </c>
      <c r="J32" s="32">
        <v>2387.2146435662953</v>
      </c>
      <c r="K32" s="32">
        <v>86.76273367063379</v>
      </c>
      <c r="L32" s="32">
        <f>H32+I32+J32+K32</f>
        <v>15929.637901928361</v>
      </c>
      <c r="M32" s="32">
        <f>G32+L32</f>
        <v>19977.73916147536</v>
      </c>
      <c r="N32" s="31" t="str">
        <f>A32</f>
        <v>  June</v>
      </c>
    </row>
    <row r="33" spans="1:14" s="10" customFormat="1" ht="14.25">
      <c r="A33" s="26" t="s">
        <v>9</v>
      </c>
      <c r="B33" s="32">
        <v>391.67176914171824</v>
      </c>
      <c r="C33" s="32">
        <v>112.54366024705068</v>
      </c>
      <c r="D33" s="32">
        <v>3051.569289958577</v>
      </c>
      <c r="E33" s="32">
        <v>292.51435923242246</v>
      </c>
      <c r="F33" s="32">
        <f>D33+E33</f>
        <v>3344.0836491909995</v>
      </c>
      <c r="G33" s="32">
        <f t="shared" si="0"/>
        <v>3735.755418332718</v>
      </c>
      <c r="H33" s="32">
        <v>9709.989365367786</v>
      </c>
      <c r="I33" s="32">
        <v>3019.343131738056</v>
      </c>
      <c r="J33" s="32">
        <v>2317.8044566297885</v>
      </c>
      <c r="K33" s="32">
        <v>79.32592792743661</v>
      </c>
      <c r="L33" s="32">
        <f>H33+I33+J33+K33</f>
        <v>15126.462881663068</v>
      </c>
      <c r="M33" s="32">
        <f>G33+L33</f>
        <v>18862.218299995788</v>
      </c>
      <c r="N33" s="31" t="str">
        <f>A33</f>
        <v>  Sep.</v>
      </c>
    </row>
    <row r="34" spans="1:14" s="10" customFormat="1" ht="14.25">
      <c r="A34" s="24" t="s">
        <v>10</v>
      </c>
      <c r="B34" s="32">
        <v>389.19283389398583</v>
      </c>
      <c r="C34" s="32">
        <v>116.75785016819576</v>
      </c>
      <c r="D34" s="32">
        <v>3244.9262392817036</v>
      </c>
      <c r="E34" s="32">
        <v>250.3724600209718</v>
      </c>
      <c r="F34" s="32">
        <f>D34+E34</f>
        <v>3495.2986993026752</v>
      </c>
      <c r="G34" s="32">
        <f t="shared" si="0"/>
        <v>3884.4915331966613</v>
      </c>
      <c r="H34" s="32">
        <v>8562.242345667688</v>
      </c>
      <c r="I34" s="32">
        <v>3215.1790163089145</v>
      </c>
      <c r="J34" s="32">
        <v>2692.12367903738</v>
      </c>
      <c r="K34" s="32">
        <v>91.72060416609858</v>
      </c>
      <c r="L34" s="32">
        <f>H34+I34+J34+K34</f>
        <v>14561.265645180081</v>
      </c>
      <c r="M34" s="32">
        <f>G34+L34</f>
        <v>18445.75717837674</v>
      </c>
      <c r="N34" s="31" t="str">
        <f>A34</f>
        <v>  Dec.</v>
      </c>
    </row>
    <row r="35" spans="1:14" s="10" customFormat="1" ht="14.25">
      <c r="A35" s="1"/>
      <c r="B35" s="32"/>
      <c r="C35" s="32"/>
      <c r="D35" s="32"/>
      <c r="E35" s="32"/>
      <c r="F35" s="32"/>
      <c r="G35" s="32" t="s">
        <v>1</v>
      </c>
      <c r="H35" s="32"/>
      <c r="I35" s="32"/>
      <c r="J35" s="32"/>
      <c r="K35" s="32"/>
      <c r="L35" s="32"/>
      <c r="M35" s="32"/>
      <c r="N35" s="31" t="s">
        <v>1</v>
      </c>
    </row>
    <row r="36" spans="1:14" s="10" customFormat="1" ht="14.25">
      <c r="A36" s="26">
        <v>1995</v>
      </c>
      <c r="B36" s="32"/>
      <c r="C36" s="32"/>
      <c r="D36" s="32"/>
      <c r="E36" s="32"/>
      <c r="F36" s="32"/>
      <c r="G36" s="32" t="s">
        <v>1</v>
      </c>
      <c r="H36" s="32"/>
      <c r="I36" s="32"/>
      <c r="J36" s="32"/>
      <c r="K36" s="32"/>
      <c r="L36" s="32"/>
      <c r="M36" s="32"/>
      <c r="N36" s="31">
        <f>A36</f>
        <v>1995</v>
      </c>
    </row>
    <row r="37" spans="1:14" s="10" customFormat="1" ht="14.25">
      <c r="A37" s="26" t="s">
        <v>7</v>
      </c>
      <c r="B37" s="32">
        <v>391.67176914171824</v>
      </c>
      <c r="C37" s="32">
        <v>117.25363721774224</v>
      </c>
      <c r="D37" s="32">
        <v>2816.0704414239995</v>
      </c>
      <c r="E37" s="32">
        <v>292.51435923242246</v>
      </c>
      <c r="F37" s="32">
        <f>D37+E37</f>
        <v>3108.584800656422</v>
      </c>
      <c r="G37" s="32">
        <f t="shared" si="0"/>
        <v>3500.2565697981404</v>
      </c>
      <c r="H37" s="32">
        <v>8011.918720671098</v>
      </c>
      <c r="I37" s="32">
        <v>3706.008195359929</v>
      </c>
      <c r="J37" s="32">
        <v>2607.8398806144783</v>
      </c>
      <c r="K37" s="32">
        <v>101.63634515702816</v>
      </c>
      <c r="L37" s="32">
        <f>H37+I37+J37+K37</f>
        <v>14427.403141802533</v>
      </c>
      <c r="M37" s="32">
        <f>G37+L37</f>
        <v>17927.659711600674</v>
      </c>
      <c r="N37" s="31" t="str">
        <f>A37</f>
        <v>  March</v>
      </c>
    </row>
    <row r="38" spans="1:14" s="10" customFormat="1" ht="14.25">
      <c r="A38" s="26" t="s">
        <v>8</v>
      </c>
      <c r="B38" s="32">
        <v>399.10857488491547</v>
      </c>
      <c r="C38" s="32">
        <v>130.8877810802704</v>
      </c>
      <c r="D38" s="32">
        <v>2878.0438226173096</v>
      </c>
      <c r="E38" s="32">
        <v>285.0775534892253</v>
      </c>
      <c r="F38" s="32">
        <f>D38+E38</f>
        <v>3163.121376106535</v>
      </c>
      <c r="G38" s="32">
        <f t="shared" si="0"/>
        <v>3562.2299509914506</v>
      </c>
      <c r="H38" s="32">
        <v>8629.173597356463</v>
      </c>
      <c r="I38" s="32">
        <v>3837.3917634897457</v>
      </c>
      <c r="J38" s="32">
        <v>2684.6868732941825</v>
      </c>
      <c r="K38" s="32">
        <v>101.63634515702816</v>
      </c>
      <c r="L38" s="32">
        <f>H38+I38+J38+K38</f>
        <v>15252.88857929742</v>
      </c>
      <c r="M38" s="32">
        <f>G38+L38</f>
        <v>18815.11853028887</v>
      </c>
      <c r="N38" s="31" t="str">
        <f>A38</f>
        <v>  June</v>
      </c>
    </row>
    <row r="39" spans="1:14" s="10" customFormat="1" ht="14.25">
      <c r="A39" s="26" t="s">
        <v>9</v>
      </c>
      <c r="B39" s="32">
        <v>389.19283389398583</v>
      </c>
      <c r="C39" s="32">
        <v>108.8252573754521</v>
      </c>
      <c r="D39" s="32">
        <v>2972.2433620311404</v>
      </c>
      <c r="E39" s="32">
        <v>255.3303305164366</v>
      </c>
      <c r="F39" s="32">
        <f>D39+E39</f>
        <v>3227.573692547577</v>
      </c>
      <c r="G39" s="32">
        <f t="shared" si="0"/>
        <v>3616.7665264415627</v>
      </c>
      <c r="H39" s="32">
        <v>9469.532646337744</v>
      </c>
      <c r="I39" s="32">
        <v>3373.830872163788</v>
      </c>
      <c r="J39" s="32">
        <v>2818.549376671732</v>
      </c>
      <c r="K39" s="32">
        <v>99.15740990929577</v>
      </c>
      <c r="L39" s="32">
        <f>H39+I39+J39+K39</f>
        <v>15761.07030508256</v>
      </c>
      <c r="M39" s="32">
        <f>G39+L39</f>
        <v>19377.836831524124</v>
      </c>
      <c r="N39" s="31" t="str">
        <f>A39</f>
        <v>  Sep.</v>
      </c>
    </row>
    <row r="40" spans="1:14" s="10" customFormat="1" ht="14.25">
      <c r="A40" s="24" t="s">
        <v>10</v>
      </c>
      <c r="B40" s="32">
        <v>394.15070438945065</v>
      </c>
      <c r="C40" s="32">
        <v>99.405303434069</v>
      </c>
      <c r="D40" s="32">
        <v>2560.740110907563</v>
      </c>
      <c r="E40" s="32">
        <v>260.2882010119014</v>
      </c>
      <c r="F40" s="32">
        <f>D40+E40</f>
        <v>2821.0283119194646</v>
      </c>
      <c r="G40" s="32">
        <f t="shared" si="0"/>
        <v>3215.1790163089154</v>
      </c>
      <c r="H40" s="32">
        <v>8544.889798933562</v>
      </c>
      <c r="I40" s="32">
        <v>3192.8685990793238</v>
      </c>
      <c r="J40" s="32">
        <v>3175.516052345197</v>
      </c>
      <c r="K40" s="32">
        <v>79.32592792743661</v>
      </c>
      <c r="L40" s="32">
        <f>H40+I40+J40+K40</f>
        <v>14992.60037828552</v>
      </c>
      <c r="M40" s="32">
        <f>G40+L40</f>
        <v>18207.779394594436</v>
      </c>
      <c r="N40" s="31" t="str">
        <f>A40</f>
        <v>  Dec.</v>
      </c>
    </row>
    <row r="41" spans="1:14" s="10" customFormat="1" ht="14.25">
      <c r="A41" s="1"/>
      <c r="B41" s="32"/>
      <c r="C41" s="32"/>
      <c r="D41" s="32"/>
      <c r="E41" s="32"/>
      <c r="F41" s="32"/>
      <c r="G41" s="32" t="s">
        <v>1</v>
      </c>
      <c r="H41" s="32"/>
      <c r="I41" s="32"/>
      <c r="J41" s="32"/>
      <c r="K41" s="32"/>
      <c r="L41" s="32"/>
      <c r="M41" s="32"/>
      <c r="N41" s="31" t="s">
        <v>1</v>
      </c>
    </row>
    <row r="42" spans="1:14" s="10" customFormat="1" ht="14.25">
      <c r="A42" s="26">
        <v>1996</v>
      </c>
      <c r="B42" s="32"/>
      <c r="C42" s="32"/>
      <c r="D42" s="32"/>
      <c r="E42" s="32"/>
      <c r="F42" s="32"/>
      <c r="G42" s="32" t="s">
        <v>1</v>
      </c>
      <c r="H42" s="32"/>
      <c r="I42" s="32"/>
      <c r="J42" s="32"/>
      <c r="K42" s="32"/>
      <c r="L42" s="32" t="s">
        <v>1</v>
      </c>
      <c r="M42" s="32"/>
      <c r="N42" s="31">
        <f>A42</f>
        <v>1996</v>
      </c>
    </row>
    <row r="43" spans="1:14" s="10" customFormat="1" ht="14.25">
      <c r="A43" s="26" t="s">
        <v>7</v>
      </c>
      <c r="B43" s="32">
        <v>409.024315875845</v>
      </c>
      <c r="C43" s="32">
        <v>115.02259549478308</v>
      </c>
      <c r="D43" s="32">
        <v>2677.2500675509855</v>
      </c>
      <c r="E43" s="32">
        <v>337.1351936916056</v>
      </c>
      <c r="F43" s="32">
        <f>D43+E43</f>
        <v>3014.3852612425912</v>
      </c>
      <c r="G43" s="32">
        <f t="shared" si="0"/>
        <v>3423.409577118436</v>
      </c>
      <c r="H43" s="32">
        <v>8507.705770217575</v>
      </c>
      <c r="I43" s="32">
        <v>3051.569289958577</v>
      </c>
      <c r="J43" s="32">
        <v>3406.057030384309</v>
      </c>
      <c r="K43" s="32">
        <v>84.2837984229014</v>
      </c>
      <c r="L43" s="32">
        <f>H43+I43+J43+K43</f>
        <v>15049.615888983362</v>
      </c>
      <c r="M43" s="32">
        <f>G43+L43</f>
        <v>18473.025466101797</v>
      </c>
      <c r="N43" s="31" t="str">
        <f>A43</f>
        <v>  March</v>
      </c>
    </row>
    <row r="44" spans="1:14" s="10" customFormat="1" ht="14.25">
      <c r="A44" s="26" t="s">
        <v>8</v>
      </c>
      <c r="B44" s="32">
        <v>404.06644538038023</v>
      </c>
      <c r="C44" s="32">
        <v>113.78312787091689</v>
      </c>
      <c r="D44" s="32">
        <v>2516.11927644838</v>
      </c>
      <c r="E44" s="32">
        <v>307.38797071881686</v>
      </c>
      <c r="F44" s="32">
        <f>D44+E44</f>
        <v>2823.5072471671965</v>
      </c>
      <c r="G44" s="32">
        <f t="shared" si="0"/>
        <v>3227.5736925475767</v>
      </c>
      <c r="H44" s="32">
        <v>8423.421971794674</v>
      </c>
      <c r="I44" s="32">
        <v>3034.21674322445</v>
      </c>
      <c r="J44" s="32">
        <v>3465.5514763298866</v>
      </c>
      <c r="K44" s="32">
        <v>79.32592792743661</v>
      </c>
      <c r="L44" s="32">
        <f>H44+I44+J44+K44</f>
        <v>15002.516119276448</v>
      </c>
      <c r="M44" s="32">
        <f>G44+L44</f>
        <v>18230.089811824026</v>
      </c>
      <c r="N44" s="31" t="str">
        <f>A44</f>
        <v>  June</v>
      </c>
    </row>
    <row r="45" spans="1:14" s="10" customFormat="1" ht="14.25">
      <c r="A45" s="26" t="s">
        <v>9</v>
      </c>
      <c r="B45" s="32">
        <v>404.06644538038023</v>
      </c>
      <c r="C45" s="32">
        <v>111.30419262318449</v>
      </c>
      <c r="D45" s="32">
        <v>2523.556082191577</v>
      </c>
      <c r="E45" s="32">
        <v>290.0354239846901</v>
      </c>
      <c r="F45" s="32">
        <f>D45+E45</f>
        <v>2813.591506176267</v>
      </c>
      <c r="G45" s="32">
        <f t="shared" si="0"/>
        <v>3217.6579515566473</v>
      </c>
      <c r="H45" s="32">
        <v>8413.506230803745</v>
      </c>
      <c r="I45" s="32">
        <v>2543.387564173436</v>
      </c>
      <c r="J45" s="32">
        <v>3552.3142100005207</v>
      </c>
      <c r="K45" s="32">
        <v>69.41018693650703</v>
      </c>
      <c r="L45" s="32">
        <f>H45+I45+J45+K45</f>
        <v>14578.61819191421</v>
      </c>
      <c r="M45" s="32">
        <f>G45+L45</f>
        <v>17796.276143470855</v>
      </c>
      <c r="N45" s="31" t="str">
        <f>A45</f>
        <v>  Sep.</v>
      </c>
    </row>
    <row r="46" spans="1:14" s="10" customFormat="1" ht="14.25">
      <c r="A46" s="24" t="s">
        <v>10</v>
      </c>
      <c r="B46" s="32">
        <v>411.5032511235774</v>
      </c>
      <c r="C46" s="32">
        <v>114.27891492046336</v>
      </c>
      <c r="D46" s="32">
        <v>2840.8597939013234</v>
      </c>
      <c r="E46" s="32">
        <v>277.6407477460281</v>
      </c>
      <c r="F46" s="32">
        <f>D46+E46</f>
        <v>3118.5005416473514</v>
      </c>
      <c r="G46" s="32">
        <f t="shared" si="0"/>
        <v>3530.0037927709286</v>
      </c>
      <c r="H46" s="32">
        <v>8577.115957154083</v>
      </c>
      <c r="I46" s="32">
        <v>2456.6248305028025</v>
      </c>
      <c r="J46" s="32">
        <v>3807.644540516957</v>
      </c>
      <c r="K46" s="32">
        <v>64.45231644104224</v>
      </c>
      <c r="L46" s="32">
        <f>H46+I46+J46+K46</f>
        <v>14905.837644614883</v>
      </c>
      <c r="M46" s="32">
        <f>G46+L46</f>
        <v>18435.84143738581</v>
      </c>
      <c r="N46" s="31" t="str">
        <f>A46</f>
        <v>  Dec.</v>
      </c>
    </row>
    <row r="47" spans="1:14" s="10" customFormat="1" ht="14.25">
      <c r="A47" s="1"/>
      <c r="B47" s="32"/>
      <c r="C47" s="32"/>
      <c r="D47" s="32"/>
      <c r="E47" s="32"/>
      <c r="F47" s="32"/>
      <c r="G47" s="32" t="s">
        <v>1</v>
      </c>
      <c r="H47" s="32"/>
      <c r="I47" s="32"/>
      <c r="J47" s="32"/>
      <c r="K47" s="32"/>
      <c r="L47" s="32"/>
      <c r="M47" s="32"/>
      <c r="N47" s="31" t="s">
        <v>1</v>
      </c>
    </row>
    <row r="48" spans="1:14" s="10" customFormat="1" ht="14.25">
      <c r="A48" s="26">
        <v>1997</v>
      </c>
      <c r="B48" s="32"/>
      <c r="C48" s="32"/>
      <c r="D48" s="32"/>
      <c r="E48" s="32"/>
      <c r="F48" s="32"/>
      <c r="G48" s="32" t="s">
        <v>1</v>
      </c>
      <c r="H48" s="32"/>
      <c r="I48" s="32"/>
      <c r="J48" s="32"/>
      <c r="K48" s="32"/>
      <c r="L48" s="32"/>
      <c r="M48" s="32"/>
      <c r="N48" s="31">
        <f>A48</f>
        <v>1997</v>
      </c>
    </row>
    <row r="49" spans="1:14" s="10" customFormat="1" ht="14.25">
      <c r="A49" s="26" t="s">
        <v>7</v>
      </c>
      <c r="B49" s="32">
        <v>423.8979273622394</v>
      </c>
      <c r="C49" s="32">
        <v>111.79997967273097</v>
      </c>
      <c r="D49" s="32">
        <v>2989.5959087652673</v>
      </c>
      <c r="E49" s="32">
        <v>349.5298699302675</v>
      </c>
      <c r="F49" s="32">
        <f>D49+E49</f>
        <v>3339.125778695535</v>
      </c>
      <c r="G49" s="32">
        <f t="shared" si="0"/>
        <v>3763.0237060577742</v>
      </c>
      <c r="H49" s="32">
        <v>8425.900907042407</v>
      </c>
      <c r="I49" s="32">
        <v>2687.165808541915</v>
      </c>
      <c r="J49" s="32">
        <v>3777.8973175441683</v>
      </c>
      <c r="K49" s="32">
        <v>94.19953941383098</v>
      </c>
      <c r="L49" s="32">
        <f>H49+I49+J49+K49</f>
        <v>14985.16357254232</v>
      </c>
      <c r="M49" s="32">
        <f>G49+L49</f>
        <v>18748.187278600093</v>
      </c>
      <c r="N49" s="31" t="str">
        <f>A49</f>
        <v>  March</v>
      </c>
    </row>
    <row r="50" spans="1:14" s="10" customFormat="1" ht="14.25">
      <c r="A50" s="26" t="s">
        <v>8</v>
      </c>
      <c r="B50" s="32">
        <v>468.51876182142246</v>
      </c>
      <c r="C50" s="32">
        <v>112.79155377182393</v>
      </c>
      <c r="D50" s="32">
        <v>3353.999390181929</v>
      </c>
      <c r="E50" s="32">
        <v>324.7405174529436</v>
      </c>
      <c r="F50" s="32">
        <f>D50+E50</f>
        <v>3678.7399076348725</v>
      </c>
      <c r="G50" s="32">
        <f t="shared" si="0"/>
        <v>4147.258669456295</v>
      </c>
      <c r="H50" s="32">
        <v>8314.34882089445</v>
      </c>
      <c r="I50" s="32">
        <v>2461.5827009982672</v>
      </c>
      <c r="J50" s="32">
        <v>3740.7132888281826</v>
      </c>
      <c r="K50" s="32">
        <v>94.19953941383098</v>
      </c>
      <c r="L50" s="32">
        <f>H50+I50+J50+K50</f>
        <v>14610.84435013473</v>
      </c>
      <c r="M50" s="32">
        <f>G50+L50</f>
        <v>18758.103019591024</v>
      </c>
      <c r="N50" s="31" t="str">
        <f>A50</f>
        <v>  June</v>
      </c>
    </row>
    <row r="51" spans="1:14" s="10" customFormat="1" ht="14.25">
      <c r="A51" s="26" t="s">
        <v>9</v>
      </c>
      <c r="B51" s="32">
        <v>451.1662150872957</v>
      </c>
      <c r="C51" s="32">
        <v>107.33789622681266</v>
      </c>
      <c r="D51" s="32">
        <v>3200.305404822521</v>
      </c>
      <c r="E51" s="32">
        <v>319.78264695747885</v>
      </c>
      <c r="F51" s="32">
        <f>D51+E51</f>
        <v>3520.0880517799997</v>
      </c>
      <c r="G51" s="32">
        <f t="shared" si="0"/>
        <v>3971.2542668672954</v>
      </c>
      <c r="H51" s="32">
        <v>8378.801137335491</v>
      </c>
      <c r="I51" s="32">
        <v>2513.6403412006475</v>
      </c>
      <c r="J51" s="32">
        <v>3703.5292601121964</v>
      </c>
      <c r="K51" s="32">
        <v>94.19953941383098</v>
      </c>
      <c r="L51" s="32">
        <f>H51+I51+J51+K51</f>
        <v>14690.170278062165</v>
      </c>
      <c r="M51" s="32">
        <f>G51+L51</f>
        <v>18661.42454492946</v>
      </c>
      <c r="N51" s="31" t="str">
        <f>A51</f>
        <v>  Sep.</v>
      </c>
    </row>
    <row r="52" spans="1:14" s="10" customFormat="1" ht="14.25">
      <c r="A52" s="24" t="s">
        <v>10</v>
      </c>
      <c r="B52" s="32">
        <v>453.6451503350281</v>
      </c>
      <c r="C52" s="32">
        <v>114.77470197000984</v>
      </c>
      <c r="D52" s="32">
        <v>3130.8952178860136</v>
      </c>
      <c r="E52" s="32">
        <v>297.4722297278873</v>
      </c>
      <c r="F52" s="32">
        <f>D52+E52</f>
        <v>3428.367447613901</v>
      </c>
      <c r="G52" s="32">
        <f t="shared" si="0"/>
        <v>3882.012597948929</v>
      </c>
      <c r="H52" s="32">
        <v>8668.836561320182</v>
      </c>
      <c r="I52" s="32">
        <v>3116.021606399619</v>
      </c>
      <c r="J52" s="32">
        <v>3815.0813462601545</v>
      </c>
      <c r="K52" s="32">
        <v>74.36805743197182</v>
      </c>
      <c r="L52" s="32">
        <f>H52+I52+J52+K52</f>
        <v>15674.307571411928</v>
      </c>
      <c r="M52" s="32">
        <f>G52+L52</f>
        <v>19556.320169360857</v>
      </c>
      <c r="N52" s="31" t="str">
        <f>A52</f>
        <v>  Dec.</v>
      </c>
    </row>
    <row r="53" spans="1:14" s="10" customFormat="1" ht="14.25">
      <c r="A53" s="1"/>
      <c r="B53" s="32"/>
      <c r="C53" s="32"/>
      <c r="D53" s="32"/>
      <c r="E53" s="32"/>
      <c r="F53" s="32"/>
      <c r="G53" s="32" t="s">
        <v>1</v>
      </c>
      <c r="H53" s="32"/>
      <c r="I53" s="32"/>
      <c r="J53" s="32"/>
      <c r="K53" s="32"/>
      <c r="L53" s="32"/>
      <c r="M53" s="32"/>
      <c r="N53" s="31" t="s">
        <v>1</v>
      </c>
    </row>
    <row r="54" spans="1:14" s="10" customFormat="1" ht="14.25">
      <c r="A54" s="26">
        <v>1998</v>
      </c>
      <c r="B54" s="32"/>
      <c r="C54" s="32"/>
      <c r="D54" s="32"/>
      <c r="E54" s="32"/>
      <c r="F54" s="32"/>
      <c r="G54" s="32" t="s">
        <v>1</v>
      </c>
      <c r="H54" s="32"/>
      <c r="I54" s="32"/>
      <c r="J54" s="32"/>
      <c r="K54" s="32"/>
      <c r="L54" s="32"/>
      <c r="M54" s="32"/>
      <c r="N54" s="31">
        <f>A54</f>
        <v>1998</v>
      </c>
    </row>
    <row r="55" spans="1:14" s="10" customFormat="1" ht="14.25">
      <c r="A55" s="26" t="s">
        <v>7</v>
      </c>
      <c r="B55" s="32">
        <v>433.81366835316896</v>
      </c>
      <c r="C55" s="32">
        <v>103.37159983044083</v>
      </c>
      <c r="D55" s="32">
        <v>3485.382958311746</v>
      </c>
      <c r="E55" s="32">
        <v>342.09306418707035</v>
      </c>
      <c r="F55" s="32">
        <f>D55+E55</f>
        <v>3827.4760224988163</v>
      </c>
      <c r="G55" s="32">
        <f t="shared" si="0"/>
        <v>4261.289690851985</v>
      </c>
      <c r="H55" s="32">
        <v>8386.23794307869</v>
      </c>
      <c r="I55" s="32">
        <v>3133.374153133746</v>
      </c>
      <c r="J55" s="32">
        <v>3706.008195359929</v>
      </c>
      <c r="K55" s="32">
        <v>61.97338119330985</v>
      </c>
      <c r="L55" s="32">
        <f>H55+I55+J55+K55</f>
        <v>15287.593672765674</v>
      </c>
      <c r="M55" s="32">
        <f>G55+L55</f>
        <v>19548.883363617657</v>
      </c>
      <c r="N55" s="31" t="str">
        <f>A55</f>
        <v>  March</v>
      </c>
    </row>
    <row r="56" spans="1:14" s="10" customFormat="1" ht="14.25">
      <c r="A56" s="26" t="s">
        <v>8</v>
      </c>
      <c r="B56" s="32">
        <v>589.9865889603097</v>
      </c>
      <c r="C56" s="32">
        <v>117.50153074251547</v>
      </c>
      <c r="D56" s="32">
        <v>3765.5026413055066</v>
      </c>
      <c r="E56" s="32">
        <v>356.96667567346475</v>
      </c>
      <c r="F56" s="32">
        <f>D56+E56</f>
        <v>4122.469316978972</v>
      </c>
      <c r="G56" s="32">
        <f t="shared" si="0"/>
        <v>4712.455905939281</v>
      </c>
      <c r="H56" s="32">
        <v>9402.601394648971</v>
      </c>
      <c r="I56" s="32">
        <v>3852.2653749761403</v>
      </c>
      <c r="J56" s="32">
        <v>3658.9084256530136</v>
      </c>
      <c r="K56" s="32">
        <v>52.05764020238027</v>
      </c>
      <c r="L56" s="32">
        <f>H56+I56+J56+K56</f>
        <v>16965.832835480505</v>
      </c>
      <c r="M56" s="32">
        <f>G56+L56</f>
        <v>21678.288741419787</v>
      </c>
      <c r="N56" s="31" t="str">
        <f>A56</f>
        <v>  June</v>
      </c>
    </row>
    <row r="57" spans="1:14" s="10" customFormat="1" ht="14.25">
      <c r="A57" s="26" t="s">
        <v>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 t="str">
        <f>A57</f>
        <v>  Sep.</v>
      </c>
    </row>
    <row r="58" spans="1:14" s="10" customFormat="1" ht="14.25">
      <c r="A58" s="24" t="s">
        <v>10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 t="str">
        <f>A58</f>
        <v>  Dec.</v>
      </c>
    </row>
    <row r="59" spans="1:14" s="13" customFormat="1" ht="14.2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8"/>
    </row>
    <row r="60" spans="1:14" s="13" customFormat="1" ht="14.25">
      <c r="A60" s="22" t="s">
        <v>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2" t="s">
        <v>1</v>
      </c>
    </row>
    <row r="61" spans="1:14" s="13" customFormat="1" ht="14.25">
      <c r="A61" s="23" t="s">
        <v>1</v>
      </c>
      <c r="E61" s="13" t="s">
        <v>1</v>
      </c>
      <c r="K61" s="13" t="s">
        <v>1</v>
      </c>
      <c r="N61" s="23" t="s">
        <v>1</v>
      </c>
    </row>
    <row r="62" spans="1:14" ht="15">
      <c r="A62" s="23" t="s">
        <v>1</v>
      </c>
      <c r="N62" s="23" t="s">
        <v>1</v>
      </c>
    </row>
    <row r="63" spans="2:8" ht="15">
      <c r="B63" s="17" t="s">
        <v>1</v>
      </c>
      <c r="H63" s="17" t="s">
        <v>1</v>
      </c>
    </row>
    <row r="64" spans="1:9" ht="15">
      <c r="A64" s="4" t="s">
        <v>1</v>
      </c>
      <c r="C64" s="3" t="s">
        <v>1</v>
      </c>
      <c r="I64" s="3" t="s">
        <v>1</v>
      </c>
    </row>
  </sheetData>
  <sheetProtection/>
  <mergeCells count="7">
    <mergeCell ref="M7:M9"/>
    <mergeCell ref="B8:C8"/>
    <mergeCell ref="H8:I8"/>
    <mergeCell ref="J8:K8"/>
    <mergeCell ref="D8:F8"/>
    <mergeCell ref="B7:G7"/>
    <mergeCell ref="H7:L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Liabilities of the Luxembourg banks included in the euro area monetary aggregates (1991 - 1998)</dc:subject>
  <dc:creator/>
  <cp:keywords/>
  <dc:description/>
  <cp:lastModifiedBy>Nockels</cp:lastModifiedBy>
  <cp:lastPrinted>2006-02-10T08:28:42Z</cp:lastPrinted>
  <dcterms:created xsi:type="dcterms:W3CDTF">1999-10-10T12:14:55Z</dcterms:created>
  <dcterms:modified xsi:type="dcterms:W3CDTF">2010-01-26T06:21:17Z</dcterms:modified>
  <cp:category/>
  <cp:version/>
  <cp:contentType/>
  <cp:contentStatus/>
</cp:coreProperties>
</file>