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401" windowWidth="6030" windowHeight="6990" activeTab="1"/>
  </bookViews>
  <sheets>
    <sheet name="Branches excluded" sheetId="1" r:id="rId1"/>
    <sheet name="Branches included" sheetId="2" r:id="rId2"/>
  </sheets>
  <definedNames/>
  <calcPr fullCalcOnLoad="1"/>
</workbook>
</file>

<file path=xl/sharedStrings.xml><?xml version="1.0" encoding="utf-8"?>
<sst xmlns="http://schemas.openxmlformats.org/spreadsheetml/2006/main" count="181" uniqueCount="82">
  <si>
    <t xml:space="preserve"> </t>
  </si>
  <si>
    <t>1) Data has been revised in the light of new information. Discrepancies may arise from rounding.</t>
  </si>
  <si>
    <t>Interest receivable and income from securities</t>
  </si>
  <si>
    <t>Interest payable</t>
  </si>
  <si>
    <t>Interest margin</t>
  </si>
  <si>
    <t>Other income:</t>
  </si>
  <si>
    <t>from securities</t>
  </si>
  <si>
    <t>from commission</t>
  </si>
  <si>
    <t>from foreign exchange</t>
  </si>
  <si>
    <t>other net income</t>
  </si>
  <si>
    <t>Net income (4+5+6+7)</t>
  </si>
  <si>
    <t>Gross income (3+8)</t>
  </si>
  <si>
    <t>Staff costs</t>
  </si>
  <si>
    <t>Other administrative expenditures</t>
  </si>
  <si>
    <t>General administrative expenditures (10+11)</t>
  </si>
  <si>
    <t>Taxes other than tax on income</t>
  </si>
  <si>
    <t>Write downs of non-financial fixed assets</t>
  </si>
  <si>
    <t>Results before provisions (9-12-13-14)</t>
  </si>
  <si>
    <t>Debit and credit items</t>
  </si>
  <si>
    <t>Results of Luxembourg banks, excluding their foreign branches</t>
  </si>
  <si>
    <t>Source: BCL</t>
  </si>
  <si>
    <t>(EUR millions)</t>
  </si>
  <si>
    <t>1999 / 03</t>
  </si>
  <si>
    <t>1999 / 06</t>
  </si>
  <si>
    <t>1999 / 09</t>
  </si>
  <si>
    <t>1999 / 12</t>
  </si>
  <si>
    <t>2000 / 03</t>
  </si>
  <si>
    <t>2000 / 06</t>
  </si>
  <si>
    <t>2000 / 09</t>
  </si>
  <si>
    <t>2000 / 12</t>
  </si>
  <si>
    <t>2001 / 03</t>
  </si>
  <si>
    <t>2001 / 06</t>
  </si>
  <si>
    <t>2001 / 09</t>
  </si>
  <si>
    <t>2001 / 12</t>
  </si>
  <si>
    <t>2002 / 03</t>
  </si>
  <si>
    <t>2002 / 06</t>
  </si>
  <si>
    <t>2002 / 09</t>
  </si>
  <si>
    <t>2002 / 12</t>
  </si>
  <si>
    <t>2003 / 03</t>
  </si>
  <si>
    <t>2003 / 06</t>
  </si>
  <si>
    <t>2003 / 09</t>
  </si>
  <si>
    <t>2003 / 12</t>
  </si>
  <si>
    <t>2004 / 03</t>
  </si>
  <si>
    <t>2004 / 06</t>
  </si>
  <si>
    <t>2004 / 09</t>
  </si>
  <si>
    <t>2004 / 12</t>
  </si>
  <si>
    <t>1994 / 03</t>
  </si>
  <si>
    <t>1994 / 06</t>
  </si>
  <si>
    <t>1994 / 09</t>
  </si>
  <si>
    <t>1994 / 12</t>
  </si>
  <si>
    <t>1995 / 03</t>
  </si>
  <si>
    <t>1995 / 06</t>
  </si>
  <si>
    <t>1995 / 09</t>
  </si>
  <si>
    <t>1995 / 12</t>
  </si>
  <si>
    <t>1996 / 03</t>
  </si>
  <si>
    <t>1996 / 06</t>
  </si>
  <si>
    <t>1996 / 09</t>
  </si>
  <si>
    <t>1996 / 12</t>
  </si>
  <si>
    <t>1997 / 03</t>
  </si>
  <si>
    <t>1997 / 06</t>
  </si>
  <si>
    <t>1997 / 09</t>
  </si>
  <si>
    <t>1997 / 12</t>
  </si>
  <si>
    <t>1998 / 03</t>
  </si>
  <si>
    <t>1998 / 06</t>
  </si>
  <si>
    <t>1998 / 09</t>
  </si>
  <si>
    <t>1998 / 12</t>
  </si>
  <si>
    <t>2005 / 03</t>
  </si>
  <si>
    <t>2005 / 06</t>
  </si>
  <si>
    <t>2005 / 09</t>
  </si>
  <si>
    <t>2005 / 12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</si>
  <si>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</si>
  <si>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</si>
  <si>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</si>
  <si>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</si>
  <si>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</si>
  <si>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</si>
  <si>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</si>
  <si>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</si>
  <si>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Table 11.3</t>
  </si>
  <si>
    <r>
      <t xml:space="preserve">Interim aggregated profit and loss account of  credit institutions (1994 - 2007) </t>
    </r>
    <r>
      <rPr>
        <b/>
        <vertAlign val="superscript"/>
        <sz val="13"/>
        <color indexed="48"/>
        <rFont val="Arial"/>
        <family val="2"/>
      </rPr>
      <t>1)</t>
    </r>
  </si>
  <si>
    <r>
      <t xml:space="preserve">Interim aggregated profit and loss account of credit institutions </t>
    </r>
    <r>
      <rPr>
        <b/>
        <vertAlign val="superscript"/>
        <sz val="13"/>
        <color indexed="48"/>
        <rFont val="Arial"/>
        <family val="2"/>
      </rPr>
      <t>1) 2) 3)</t>
    </r>
  </si>
  <si>
    <t>Results of Luxembourg banks, including their foreign branches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</si>
</sst>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LUF&quot;;\-#,##0\ &quot;LUF&quot;"/>
    <numFmt numFmtId="173" formatCode="#,##0\ &quot;LUF&quot;;[Red]\-#,##0\ &quot;LUF&quot;"/>
    <numFmt numFmtId="174" formatCode="#,##0.00\ &quot;LUF&quot;;\-#,##0.00\ &quot;LUF&quot;"/>
    <numFmt numFmtId="175" formatCode="#,##0.00\ &quot;LUF&quot;;[Red]\-#,##0.00\ &quot;LUF&quot;"/>
    <numFmt numFmtId="176" formatCode="_-* #,##0\ &quot;LUF&quot;_-;\-* #,##0\ &quot;LUF&quot;_-;_-* &quot;-&quot;\ &quot;LUF&quot;_-;_-@_-"/>
    <numFmt numFmtId="177" formatCode="_-* #,##0\ _L_U_F_-;\-* #,##0\ _L_U_F_-;_-* &quot;-&quot;\ _L_U_F_-;_-@_-"/>
    <numFmt numFmtId="178" formatCode="_-* #,##0.00\ &quot;LUF&quot;_-;\-* #,##0.00\ &quot;LUF&quot;_-;_-* &quot;-&quot;??\ &quot;LUF&quot;_-;_-@_-"/>
    <numFmt numFmtId="179" formatCode="_-* #,##0.00\ _L_U_F_-;\-* #,##0.00\ _L_U_F_-;_-* &quot;-&quot;??\ _L_U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€&quot;\ #,##0;&quot;€&quot;\ \-#,##0"/>
    <numFmt numFmtId="189" formatCode="&quot;€&quot;\ #,##0;[Red]&quot;€&quot;\ \-#,##0"/>
    <numFmt numFmtId="190" formatCode="&quot;€&quot;\ #,##0.00;&quot;€&quot;\ \-#,##0.00"/>
    <numFmt numFmtId="191" formatCode="&quot;€&quot;\ #,##0.00;[Red]&quot;€&quot;\ \-#,##0.00"/>
    <numFmt numFmtId="192" formatCode="_ &quot;€&quot;\ * #,##0_ ;_ &quot;€&quot;\ * \-#,##0_ ;_ &quot;€&quot;\ * &quot;-&quot;_ ;_ @_ "/>
    <numFmt numFmtId="193" formatCode="_ &quot;€&quot;\ * #,##0.00_ ;_ &quot;€&quot;\ * \-#,##0.00_ ;_ &quot;€&quot;\ * &quot;-&quot;??_ ;_ @_ 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"/>
    <numFmt numFmtId="203" formatCode="000"/>
    <numFmt numFmtId="204" formatCode="@\ \ "/>
    <numFmt numFmtId="205" formatCode="###\ ##0\ \ "/>
    <numFmt numFmtId="206" formatCode="###\ ##0\ \ \ \ \ \ \ \ \ \ \ \ "/>
    <numFmt numFmtId="207" formatCode="##,##0"/>
    <numFmt numFmtId="208" formatCode="0#,##0"/>
    <numFmt numFmtId="209" formatCode="#\ ###\ ##0\ \ "/>
    <numFmt numFmtId="210" formatCode="#,##0.00\ \ \ \ "/>
    <numFmt numFmtId="211" formatCode="#,##0.00\ \ \ \ \ \ "/>
    <numFmt numFmtId="212" formatCode="#,##0.00\ \ "/>
    <numFmt numFmtId="213" formatCode="#,##0\ \ "/>
    <numFmt numFmtId="214" formatCode="00000"/>
    <numFmt numFmtId="215" formatCode="##,##0\ \ "/>
    <numFmt numFmtId="216" formatCode="###\ ##0\ \ \ \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name val="Arial"/>
      <family val="0"/>
    </font>
    <font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11"/>
      <name val="Arial"/>
      <family val="2"/>
    </font>
    <font>
      <b/>
      <sz val="13"/>
      <color indexed="48"/>
      <name val="Arial"/>
      <family val="2"/>
    </font>
    <font>
      <b/>
      <vertAlign val="superscript"/>
      <sz val="13"/>
      <color indexed="48"/>
      <name val="Arial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20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214" fontId="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05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205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15" fontId="7" fillId="0" borderId="12" xfId="0" applyNumberFormat="1" applyFont="1" applyBorder="1" applyAlignment="1">
      <alignment horizontal="right" vertical="center"/>
    </xf>
    <xf numFmtId="215" fontId="7" fillId="0" borderId="13" xfId="0" applyNumberFormat="1" applyFont="1" applyBorder="1" applyAlignment="1">
      <alignment horizontal="right" vertical="center"/>
    </xf>
    <xf numFmtId="215" fontId="7" fillId="0" borderId="14" xfId="0" applyNumberFormat="1" applyFont="1" applyBorder="1" applyAlignment="1">
      <alignment horizontal="right" vertical="center"/>
    </xf>
    <xf numFmtId="215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215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2"/>
  <sheetViews>
    <sheetView zoomScalePageLayoutView="0" workbookViewId="0" topLeftCell="A1">
      <pane xSplit="2" ySplit="7" topLeftCell="A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D30" sqref="BD30"/>
    </sheetView>
  </sheetViews>
  <sheetFormatPr defaultColWidth="9.140625" defaultRowHeight="12.75"/>
  <cols>
    <col min="1" max="1" width="5.7109375" style="34" customWidth="1"/>
    <col min="2" max="2" width="45.7109375" style="31" customWidth="1"/>
    <col min="3" max="49" width="12.7109375" style="32" customWidth="1"/>
    <col min="50" max="58" width="12.7109375" style="43" customWidth="1"/>
    <col min="59" max="16384" width="9.140625" style="33" customWidth="1"/>
  </cols>
  <sheetData>
    <row r="1" spans="1:58" s="3" customFormat="1" ht="18" customHeight="1">
      <c r="A1" s="4" t="s">
        <v>78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41"/>
      <c r="AY1" s="41"/>
      <c r="AZ1" s="41"/>
      <c r="BA1" s="41"/>
      <c r="BB1" s="41"/>
      <c r="BC1" s="41"/>
      <c r="BD1" s="41"/>
      <c r="BE1" s="41"/>
      <c r="BF1" s="41"/>
    </row>
    <row r="2" spans="1:58" s="3" customFormat="1" ht="20.25" customHeight="1">
      <c r="A2" s="6" t="s">
        <v>79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41"/>
      <c r="AY2" s="41"/>
      <c r="AZ2" s="41"/>
      <c r="BA2" s="41"/>
      <c r="BB2" s="41"/>
      <c r="BC2" s="41"/>
      <c r="BD2" s="41"/>
      <c r="BE2" s="41"/>
      <c r="BF2" s="41"/>
    </row>
    <row r="3" spans="1:58" s="3" customFormat="1" ht="15" customHeight="1">
      <c r="A3" s="9" t="s">
        <v>19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41"/>
      <c r="AY3" s="41"/>
      <c r="AZ3" s="41"/>
      <c r="BA3" s="41"/>
      <c r="BB3" s="41"/>
      <c r="BC3" s="41"/>
      <c r="BD3" s="41"/>
      <c r="BE3" s="41"/>
      <c r="BF3" s="41"/>
    </row>
    <row r="4" spans="1:58" s="3" customFormat="1" ht="15" customHeight="1">
      <c r="A4" s="10" t="s">
        <v>21</v>
      </c>
      <c r="B4" s="1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41"/>
      <c r="AY4" s="41"/>
      <c r="AZ4" s="41"/>
      <c r="BA4" s="41"/>
      <c r="BB4" s="41"/>
      <c r="BC4" s="41"/>
      <c r="BD4" s="41"/>
      <c r="BE4" s="41"/>
      <c r="BF4" s="41"/>
    </row>
    <row r="5" spans="1:58" s="13" customFormat="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41"/>
      <c r="AY5" s="41"/>
      <c r="AZ5" s="41"/>
      <c r="BA5" s="41"/>
      <c r="BB5" s="41"/>
      <c r="BC5" s="41"/>
      <c r="BD5" s="41"/>
      <c r="BE5" s="41"/>
      <c r="BF5" s="41"/>
    </row>
    <row r="6" spans="1:49" s="13" customFormat="1" ht="15" customHeight="1">
      <c r="A6" s="14"/>
      <c r="B6" s="15"/>
      <c r="C6" s="16"/>
      <c r="D6" s="16"/>
      <c r="E6" s="16"/>
      <c r="F6" s="16" t="s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58" s="13" customFormat="1" ht="24.75" customHeight="1">
      <c r="A7" s="17"/>
      <c r="B7" s="18" t="s">
        <v>18</v>
      </c>
      <c r="C7" s="39" t="s">
        <v>46</v>
      </c>
      <c r="D7" s="39" t="s">
        <v>47</v>
      </c>
      <c r="E7" s="39" t="s">
        <v>48</v>
      </c>
      <c r="F7" s="39" t="s">
        <v>49</v>
      </c>
      <c r="G7" s="39" t="s">
        <v>50</v>
      </c>
      <c r="H7" s="39" t="s">
        <v>51</v>
      </c>
      <c r="I7" s="39" t="s">
        <v>52</v>
      </c>
      <c r="J7" s="39" t="s">
        <v>53</v>
      </c>
      <c r="K7" s="39" t="s">
        <v>54</v>
      </c>
      <c r="L7" s="39" t="s">
        <v>55</v>
      </c>
      <c r="M7" s="39" t="s">
        <v>56</v>
      </c>
      <c r="N7" s="39" t="s">
        <v>57</v>
      </c>
      <c r="O7" s="39" t="s">
        <v>58</v>
      </c>
      <c r="P7" s="39" t="s">
        <v>59</v>
      </c>
      <c r="Q7" s="39" t="s">
        <v>60</v>
      </c>
      <c r="R7" s="39" t="s">
        <v>61</v>
      </c>
      <c r="S7" s="39" t="s">
        <v>62</v>
      </c>
      <c r="T7" s="39" t="s">
        <v>63</v>
      </c>
      <c r="U7" s="39" t="s">
        <v>64</v>
      </c>
      <c r="V7" s="39" t="s">
        <v>65</v>
      </c>
      <c r="W7" s="39" t="s">
        <v>22</v>
      </c>
      <c r="X7" s="39" t="s">
        <v>23</v>
      </c>
      <c r="Y7" s="39" t="s">
        <v>24</v>
      </c>
      <c r="Z7" s="39" t="s">
        <v>25</v>
      </c>
      <c r="AA7" s="39" t="s">
        <v>26</v>
      </c>
      <c r="AB7" s="39" t="s">
        <v>27</v>
      </c>
      <c r="AC7" s="39" t="s">
        <v>28</v>
      </c>
      <c r="AD7" s="39" t="s">
        <v>29</v>
      </c>
      <c r="AE7" s="39" t="s">
        <v>30</v>
      </c>
      <c r="AF7" s="39" t="s">
        <v>31</v>
      </c>
      <c r="AG7" s="39" t="s">
        <v>32</v>
      </c>
      <c r="AH7" s="39" t="s">
        <v>33</v>
      </c>
      <c r="AI7" s="39" t="s">
        <v>34</v>
      </c>
      <c r="AJ7" s="39" t="s">
        <v>35</v>
      </c>
      <c r="AK7" s="25" t="s">
        <v>36</v>
      </c>
      <c r="AL7" s="25" t="s">
        <v>37</v>
      </c>
      <c r="AM7" s="40" t="s">
        <v>38</v>
      </c>
      <c r="AN7" s="40" t="s">
        <v>39</v>
      </c>
      <c r="AO7" s="40" t="s">
        <v>40</v>
      </c>
      <c r="AP7" s="40" t="s">
        <v>41</v>
      </c>
      <c r="AQ7" s="40" t="s">
        <v>42</v>
      </c>
      <c r="AR7" s="40" t="s">
        <v>43</v>
      </c>
      <c r="AS7" s="40" t="s">
        <v>44</v>
      </c>
      <c r="AT7" s="40" t="s">
        <v>45</v>
      </c>
      <c r="AU7" s="40" t="s">
        <v>66</v>
      </c>
      <c r="AV7" s="40" t="s">
        <v>67</v>
      </c>
      <c r="AW7" s="40" t="s">
        <v>68</v>
      </c>
      <c r="AX7" s="40" t="s">
        <v>69</v>
      </c>
      <c r="AY7" s="40" t="s">
        <v>70</v>
      </c>
      <c r="AZ7" s="40" t="s">
        <v>71</v>
      </c>
      <c r="BA7" s="40" t="s">
        <v>72</v>
      </c>
      <c r="BB7" s="40" t="s">
        <v>73</v>
      </c>
      <c r="BC7" s="40" t="s">
        <v>74</v>
      </c>
      <c r="BD7" s="40" t="s">
        <v>75</v>
      </c>
      <c r="BE7" s="40" t="s">
        <v>76</v>
      </c>
      <c r="BF7" s="40" t="s">
        <v>77</v>
      </c>
    </row>
    <row r="8" spans="1:58" s="13" customFormat="1" ht="15" customHeight="1">
      <c r="A8" s="19">
        <v>1</v>
      </c>
      <c r="B8" s="20" t="s">
        <v>2</v>
      </c>
      <c r="C8" s="35">
        <v>7694</v>
      </c>
      <c r="D8" s="35">
        <v>14097</v>
      </c>
      <c r="E8" s="35">
        <v>21029</v>
      </c>
      <c r="F8" s="35">
        <v>28613</v>
      </c>
      <c r="G8" s="35">
        <v>9144</v>
      </c>
      <c r="H8" s="35">
        <v>16983</v>
      </c>
      <c r="I8" s="35">
        <v>24958</v>
      </c>
      <c r="J8" s="35">
        <v>32046</v>
      </c>
      <c r="K8" s="35">
        <v>8434</v>
      </c>
      <c r="L8" s="35">
        <v>15536</v>
      </c>
      <c r="M8" s="35">
        <v>22924</v>
      </c>
      <c r="N8" s="35">
        <v>30323</v>
      </c>
      <c r="O8" s="35">
        <v>8480</v>
      </c>
      <c r="P8" s="35">
        <v>16048</v>
      </c>
      <c r="Q8" s="35">
        <v>24633</v>
      </c>
      <c r="R8" s="35">
        <v>33530</v>
      </c>
      <c r="S8" s="35">
        <v>9936</v>
      </c>
      <c r="T8" s="35">
        <v>18638</v>
      </c>
      <c r="U8" s="35">
        <v>28053</v>
      </c>
      <c r="V8" s="35">
        <v>37643</v>
      </c>
      <c r="W8" s="35">
        <v>9698</v>
      </c>
      <c r="X8" s="35">
        <v>17559</v>
      </c>
      <c r="Y8" s="35">
        <v>26227</v>
      </c>
      <c r="Z8" s="35">
        <v>36227</v>
      </c>
      <c r="AA8" s="35">
        <v>11622</v>
      </c>
      <c r="AB8" s="35">
        <v>22441</v>
      </c>
      <c r="AC8" s="35">
        <v>35697</v>
      </c>
      <c r="AD8" s="35">
        <v>49315</v>
      </c>
      <c r="AE8" s="35">
        <v>14999</v>
      </c>
      <c r="AF8" s="35">
        <v>27495</v>
      </c>
      <c r="AG8" s="35">
        <v>40236</v>
      </c>
      <c r="AH8" s="35">
        <v>51350</v>
      </c>
      <c r="AI8" s="35">
        <v>11472</v>
      </c>
      <c r="AJ8" s="35">
        <v>20599</v>
      </c>
      <c r="AK8" s="35">
        <v>30552</v>
      </c>
      <c r="AL8" s="35">
        <v>40670</v>
      </c>
      <c r="AM8" s="35">
        <v>10358</v>
      </c>
      <c r="AN8" s="35">
        <v>18100</v>
      </c>
      <c r="AO8" s="35">
        <v>26276</v>
      </c>
      <c r="AP8" s="35">
        <v>34143</v>
      </c>
      <c r="AQ8" s="35">
        <v>8150</v>
      </c>
      <c r="AR8" s="35">
        <v>14483</v>
      </c>
      <c r="AS8" s="35">
        <v>21771</v>
      </c>
      <c r="AT8" s="35">
        <v>29217</v>
      </c>
      <c r="AU8" s="35">
        <v>8475</v>
      </c>
      <c r="AV8" s="35">
        <v>16277</v>
      </c>
      <c r="AW8" s="35">
        <v>25274</v>
      </c>
      <c r="AX8" s="35">
        <v>35309</v>
      </c>
      <c r="AY8" s="35">
        <v>11728</v>
      </c>
      <c r="AZ8" s="35">
        <v>22565</v>
      </c>
      <c r="BA8" s="35">
        <v>35235</v>
      </c>
      <c r="BB8" s="35">
        <v>48617</v>
      </c>
      <c r="BC8" s="35">
        <v>15208</v>
      </c>
      <c r="BD8" s="35">
        <v>29008</v>
      </c>
      <c r="BE8" s="35">
        <v>44363</v>
      </c>
      <c r="BF8" s="35">
        <v>61504</v>
      </c>
    </row>
    <row r="9" spans="1:58" s="13" customFormat="1" ht="15" customHeight="1">
      <c r="A9" s="21">
        <v>2</v>
      </c>
      <c r="B9" s="22" t="s">
        <v>3</v>
      </c>
      <c r="C9" s="36">
        <v>6898</v>
      </c>
      <c r="D9" s="36">
        <v>12528</v>
      </c>
      <c r="E9" s="36">
        <v>18673</v>
      </c>
      <c r="F9" s="36">
        <v>25528</v>
      </c>
      <c r="G9" s="36">
        <v>8345</v>
      </c>
      <c r="H9" s="36">
        <v>15377</v>
      </c>
      <c r="I9" s="36">
        <v>22548</v>
      </c>
      <c r="J9" s="36">
        <v>28966</v>
      </c>
      <c r="K9" s="36">
        <v>7592</v>
      </c>
      <c r="L9" s="36">
        <v>13906</v>
      </c>
      <c r="M9" s="36">
        <v>20529</v>
      </c>
      <c r="N9" s="36">
        <v>27217</v>
      </c>
      <c r="O9" s="36">
        <v>7622</v>
      </c>
      <c r="P9" s="36">
        <v>14478</v>
      </c>
      <c r="Q9" s="36">
        <v>22206</v>
      </c>
      <c r="R9" s="36">
        <v>30333</v>
      </c>
      <c r="S9" s="36">
        <v>9064</v>
      </c>
      <c r="T9" s="36">
        <v>16965</v>
      </c>
      <c r="U9" s="36">
        <v>25633</v>
      </c>
      <c r="V9" s="36">
        <v>34533</v>
      </c>
      <c r="W9" s="36">
        <v>8822</v>
      </c>
      <c r="X9" s="36">
        <v>15816</v>
      </c>
      <c r="Y9" s="36">
        <v>23686</v>
      </c>
      <c r="Z9" s="36">
        <v>32925</v>
      </c>
      <c r="AA9" s="36">
        <v>10553</v>
      </c>
      <c r="AB9" s="36">
        <v>20577</v>
      </c>
      <c r="AC9" s="36">
        <v>32943</v>
      </c>
      <c r="AD9" s="36">
        <v>45767</v>
      </c>
      <c r="AE9" s="36">
        <v>13886</v>
      </c>
      <c r="AF9" s="36">
        <v>25280</v>
      </c>
      <c r="AG9" s="36">
        <v>37035</v>
      </c>
      <c r="AH9" s="36">
        <v>47000</v>
      </c>
      <c r="AI9" s="36">
        <v>10369</v>
      </c>
      <c r="AJ9" s="36">
        <v>18486</v>
      </c>
      <c r="AK9" s="36">
        <v>27516</v>
      </c>
      <c r="AL9" s="36">
        <v>36577</v>
      </c>
      <c r="AM9" s="36">
        <v>9238</v>
      </c>
      <c r="AN9" s="36">
        <v>16068</v>
      </c>
      <c r="AO9" s="36">
        <v>23312</v>
      </c>
      <c r="AP9" s="36">
        <v>30062</v>
      </c>
      <c r="AQ9" s="36">
        <v>7189</v>
      </c>
      <c r="AR9" s="36">
        <v>12616</v>
      </c>
      <c r="AS9" s="36">
        <v>19017</v>
      </c>
      <c r="AT9" s="36">
        <v>25310</v>
      </c>
      <c r="AU9" s="36">
        <v>7533</v>
      </c>
      <c r="AV9" s="36">
        <v>14287</v>
      </c>
      <c r="AW9" s="36">
        <v>22341</v>
      </c>
      <c r="AX9" s="36">
        <v>31396</v>
      </c>
      <c r="AY9" s="36">
        <v>10652</v>
      </c>
      <c r="AZ9" s="36">
        <v>20389</v>
      </c>
      <c r="BA9" s="36">
        <v>31926</v>
      </c>
      <c r="BB9" s="36">
        <v>43799</v>
      </c>
      <c r="BC9" s="36">
        <v>13839</v>
      </c>
      <c r="BD9" s="36">
        <v>26264</v>
      </c>
      <c r="BE9" s="36">
        <v>40518</v>
      </c>
      <c r="BF9" s="36">
        <v>55576</v>
      </c>
    </row>
    <row r="10" spans="1:58" s="13" customFormat="1" ht="15" customHeight="1">
      <c r="A10" s="23">
        <v>3</v>
      </c>
      <c r="B10" s="24" t="s">
        <v>4</v>
      </c>
      <c r="C10" s="37">
        <f aca="true" t="shared" si="0" ref="C10:AV10">C8-C9</f>
        <v>796</v>
      </c>
      <c r="D10" s="37">
        <f t="shared" si="0"/>
        <v>1569</v>
      </c>
      <c r="E10" s="37">
        <f t="shared" si="0"/>
        <v>2356</v>
      </c>
      <c r="F10" s="37">
        <f t="shared" si="0"/>
        <v>3085</v>
      </c>
      <c r="G10" s="37">
        <f t="shared" si="0"/>
        <v>799</v>
      </c>
      <c r="H10" s="37">
        <f t="shared" si="0"/>
        <v>1606</v>
      </c>
      <c r="I10" s="37">
        <f t="shared" si="0"/>
        <v>2410</v>
      </c>
      <c r="J10" s="37">
        <f t="shared" si="0"/>
        <v>3080</v>
      </c>
      <c r="K10" s="37">
        <f t="shared" si="0"/>
        <v>842</v>
      </c>
      <c r="L10" s="37">
        <f t="shared" si="0"/>
        <v>1630</v>
      </c>
      <c r="M10" s="37">
        <f t="shared" si="0"/>
        <v>2395</v>
      </c>
      <c r="N10" s="37">
        <f t="shared" si="0"/>
        <v>3106</v>
      </c>
      <c r="O10" s="37">
        <f t="shared" si="0"/>
        <v>858</v>
      </c>
      <c r="P10" s="37">
        <f t="shared" si="0"/>
        <v>1570</v>
      </c>
      <c r="Q10" s="37">
        <f t="shared" si="0"/>
        <v>2427</v>
      </c>
      <c r="R10" s="37">
        <f t="shared" si="0"/>
        <v>3197</v>
      </c>
      <c r="S10" s="37">
        <f t="shared" si="0"/>
        <v>872</v>
      </c>
      <c r="T10" s="37">
        <f t="shared" si="0"/>
        <v>1673</v>
      </c>
      <c r="U10" s="37">
        <f t="shared" si="0"/>
        <v>2420</v>
      </c>
      <c r="V10" s="37">
        <f t="shared" si="0"/>
        <v>3110</v>
      </c>
      <c r="W10" s="37">
        <f t="shared" si="0"/>
        <v>876</v>
      </c>
      <c r="X10" s="37">
        <f t="shared" si="0"/>
        <v>1743</v>
      </c>
      <c r="Y10" s="37">
        <f t="shared" si="0"/>
        <v>2541</v>
      </c>
      <c r="Z10" s="37">
        <f t="shared" si="0"/>
        <v>3302</v>
      </c>
      <c r="AA10" s="37">
        <f t="shared" si="0"/>
        <v>1069</v>
      </c>
      <c r="AB10" s="37">
        <f t="shared" si="0"/>
        <v>1864</v>
      </c>
      <c r="AC10" s="37">
        <f t="shared" si="0"/>
        <v>2754</v>
      </c>
      <c r="AD10" s="37">
        <f t="shared" si="0"/>
        <v>3548</v>
      </c>
      <c r="AE10" s="37">
        <f t="shared" si="0"/>
        <v>1113</v>
      </c>
      <c r="AF10" s="37">
        <f t="shared" si="0"/>
        <v>2215</v>
      </c>
      <c r="AG10" s="37">
        <f>AG8-AG9</f>
        <v>3201</v>
      </c>
      <c r="AH10" s="37">
        <f t="shared" si="0"/>
        <v>4350</v>
      </c>
      <c r="AI10" s="37">
        <f t="shared" si="0"/>
        <v>1103</v>
      </c>
      <c r="AJ10" s="37">
        <f t="shared" si="0"/>
        <v>2113</v>
      </c>
      <c r="AK10" s="37">
        <f t="shared" si="0"/>
        <v>3036</v>
      </c>
      <c r="AL10" s="37">
        <f t="shared" si="0"/>
        <v>4093</v>
      </c>
      <c r="AM10" s="37">
        <f t="shared" si="0"/>
        <v>1120</v>
      </c>
      <c r="AN10" s="37">
        <f t="shared" si="0"/>
        <v>2032</v>
      </c>
      <c r="AO10" s="37">
        <f t="shared" si="0"/>
        <v>2964</v>
      </c>
      <c r="AP10" s="37">
        <f t="shared" si="0"/>
        <v>4081</v>
      </c>
      <c r="AQ10" s="37">
        <f t="shared" si="0"/>
        <v>961</v>
      </c>
      <c r="AR10" s="37">
        <f t="shared" si="0"/>
        <v>1867</v>
      </c>
      <c r="AS10" s="37">
        <f t="shared" si="0"/>
        <v>2754</v>
      </c>
      <c r="AT10" s="37">
        <f t="shared" si="0"/>
        <v>3907</v>
      </c>
      <c r="AU10" s="37">
        <f t="shared" si="0"/>
        <v>942</v>
      </c>
      <c r="AV10" s="37">
        <f t="shared" si="0"/>
        <v>1990</v>
      </c>
      <c r="AW10" s="37">
        <f aca="true" t="shared" si="1" ref="AW10:BD10">AW8-AW9</f>
        <v>2933</v>
      </c>
      <c r="AX10" s="37">
        <f t="shared" si="1"/>
        <v>3913</v>
      </c>
      <c r="AY10" s="37">
        <f t="shared" si="1"/>
        <v>1076</v>
      </c>
      <c r="AZ10" s="37">
        <f t="shared" si="1"/>
        <v>2176</v>
      </c>
      <c r="BA10" s="37">
        <f t="shared" si="1"/>
        <v>3309</v>
      </c>
      <c r="BB10" s="37">
        <f t="shared" si="1"/>
        <v>4818</v>
      </c>
      <c r="BC10" s="37">
        <f t="shared" si="1"/>
        <v>1369</v>
      </c>
      <c r="BD10" s="37">
        <f t="shared" si="1"/>
        <v>2744</v>
      </c>
      <c r="BE10" s="37">
        <f>BE8-BE9</f>
        <v>3845</v>
      </c>
      <c r="BF10" s="37">
        <f>BF8-BF9</f>
        <v>5928</v>
      </c>
    </row>
    <row r="11" spans="1:58" s="13" customFormat="1" ht="15" customHeight="1">
      <c r="A11" s="19"/>
      <c r="B11" s="20" t="s">
        <v>5</v>
      </c>
      <c r="C11" s="35" t="s">
        <v>0</v>
      </c>
      <c r="D11" s="35"/>
      <c r="E11" s="35" t="s">
        <v>0</v>
      </c>
      <c r="F11" s="35"/>
      <c r="G11" s="35"/>
      <c r="H11" s="35"/>
      <c r="I11" s="35"/>
      <c r="J11" s="35"/>
      <c r="K11" s="35"/>
      <c r="L11" s="35" t="s">
        <v>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</row>
    <row r="12" spans="1:58" s="13" customFormat="1" ht="15" customHeight="1">
      <c r="A12" s="21">
        <v>4</v>
      </c>
      <c r="B12" s="22" t="s">
        <v>6</v>
      </c>
      <c r="C12" s="36">
        <v>114</v>
      </c>
      <c r="D12" s="36">
        <v>94</v>
      </c>
      <c r="E12" s="36">
        <v>88</v>
      </c>
      <c r="F12" s="36">
        <v>122</v>
      </c>
      <c r="G12" s="36">
        <v>45</v>
      </c>
      <c r="H12" s="36">
        <v>119</v>
      </c>
      <c r="I12" s="36">
        <v>201</v>
      </c>
      <c r="J12" s="36">
        <v>266</v>
      </c>
      <c r="K12" s="36">
        <v>125</v>
      </c>
      <c r="L12" s="36">
        <v>215</v>
      </c>
      <c r="M12" s="36">
        <v>274</v>
      </c>
      <c r="N12" s="36">
        <v>346</v>
      </c>
      <c r="O12" s="36">
        <v>112</v>
      </c>
      <c r="P12" s="36">
        <v>312</v>
      </c>
      <c r="Q12" s="36">
        <v>335</v>
      </c>
      <c r="R12" s="36">
        <v>362</v>
      </c>
      <c r="S12" s="36">
        <v>182</v>
      </c>
      <c r="T12" s="36">
        <v>241</v>
      </c>
      <c r="U12" s="36">
        <v>443</v>
      </c>
      <c r="V12" s="36">
        <v>470</v>
      </c>
      <c r="W12" s="36">
        <v>154</v>
      </c>
      <c r="X12" s="36">
        <v>323</v>
      </c>
      <c r="Y12" s="36">
        <v>288</v>
      </c>
      <c r="Z12" s="36">
        <v>227</v>
      </c>
      <c r="AA12" s="36">
        <v>181</v>
      </c>
      <c r="AB12" s="36">
        <v>310</v>
      </c>
      <c r="AC12" s="36">
        <v>275</v>
      </c>
      <c r="AD12" s="36">
        <v>331</v>
      </c>
      <c r="AE12" s="36">
        <v>58</v>
      </c>
      <c r="AF12" s="36">
        <v>156</v>
      </c>
      <c r="AG12" s="36">
        <v>200</v>
      </c>
      <c r="AH12" s="36">
        <v>193</v>
      </c>
      <c r="AI12" s="36">
        <v>54</v>
      </c>
      <c r="AJ12" s="36">
        <v>170</v>
      </c>
      <c r="AK12" s="36">
        <v>181</v>
      </c>
      <c r="AL12" s="36">
        <v>178</v>
      </c>
      <c r="AM12" s="36">
        <v>100</v>
      </c>
      <c r="AN12" s="36">
        <v>206</v>
      </c>
      <c r="AO12" s="36">
        <v>284</v>
      </c>
      <c r="AP12" s="36">
        <v>292</v>
      </c>
      <c r="AQ12" s="36">
        <v>129</v>
      </c>
      <c r="AR12" s="36">
        <v>277</v>
      </c>
      <c r="AS12" s="36">
        <v>341</v>
      </c>
      <c r="AT12" s="36">
        <v>412</v>
      </c>
      <c r="AU12" s="36">
        <v>117</v>
      </c>
      <c r="AV12" s="36">
        <v>224</v>
      </c>
      <c r="AW12" s="36">
        <v>313</v>
      </c>
      <c r="AX12" s="36">
        <v>382</v>
      </c>
      <c r="AY12" s="36">
        <v>79</v>
      </c>
      <c r="AZ12" s="36">
        <v>189</v>
      </c>
      <c r="BA12" s="36">
        <v>207</v>
      </c>
      <c r="BB12" s="36">
        <v>83</v>
      </c>
      <c r="BC12" s="36">
        <v>59</v>
      </c>
      <c r="BD12" s="36">
        <v>193</v>
      </c>
      <c r="BE12" s="36">
        <v>293</v>
      </c>
      <c r="BF12" s="36">
        <v>343</v>
      </c>
    </row>
    <row r="13" spans="1:58" s="13" customFormat="1" ht="15" customHeight="1">
      <c r="A13" s="21">
        <v>5</v>
      </c>
      <c r="B13" s="22" t="s">
        <v>7</v>
      </c>
      <c r="C13" s="36">
        <v>323</v>
      </c>
      <c r="D13" s="36">
        <v>584</v>
      </c>
      <c r="E13" s="36">
        <v>828</v>
      </c>
      <c r="F13" s="36">
        <v>1076</v>
      </c>
      <c r="G13" s="36">
        <v>273</v>
      </c>
      <c r="H13" s="36">
        <v>519</v>
      </c>
      <c r="I13" s="36">
        <v>800</v>
      </c>
      <c r="J13" s="36">
        <v>1103</v>
      </c>
      <c r="K13" s="36">
        <v>330</v>
      </c>
      <c r="L13" s="36">
        <v>654</v>
      </c>
      <c r="M13" s="36">
        <v>960</v>
      </c>
      <c r="N13" s="36">
        <v>1309</v>
      </c>
      <c r="O13" s="36">
        <v>426</v>
      </c>
      <c r="P13" s="36">
        <v>818</v>
      </c>
      <c r="Q13" s="36">
        <v>1253</v>
      </c>
      <c r="R13" s="36">
        <v>1654</v>
      </c>
      <c r="S13" s="36">
        <v>510</v>
      </c>
      <c r="T13" s="36">
        <v>1015</v>
      </c>
      <c r="U13" s="36">
        <v>1505</v>
      </c>
      <c r="V13" s="36">
        <v>1953</v>
      </c>
      <c r="W13" s="36">
        <v>560</v>
      </c>
      <c r="X13" s="36">
        <v>1131</v>
      </c>
      <c r="Y13" s="36">
        <v>1692</v>
      </c>
      <c r="Z13" s="36">
        <v>2325</v>
      </c>
      <c r="AA13" s="36">
        <v>861</v>
      </c>
      <c r="AB13" s="36">
        <v>1590</v>
      </c>
      <c r="AC13" s="36">
        <v>2366</v>
      </c>
      <c r="AD13" s="36">
        <v>3029</v>
      </c>
      <c r="AE13" s="36">
        <v>762</v>
      </c>
      <c r="AF13" s="36">
        <v>1432</v>
      </c>
      <c r="AG13" s="36">
        <v>2085</v>
      </c>
      <c r="AH13" s="36">
        <v>2777</v>
      </c>
      <c r="AI13" s="36">
        <v>718</v>
      </c>
      <c r="AJ13" s="36">
        <v>1393</v>
      </c>
      <c r="AK13" s="36">
        <v>2014</v>
      </c>
      <c r="AL13" s="36">
        <v>2611</v>
      </c>
      <c r="AM13" s="36">
        <v>610</v>
      </c>
      <c r="AN13" s="36">
        <v>1234</v>
      </c>
      <c r="AO13" s="36">
        <v>1881</v>
      </c>
      <c r="AP13" s="36">
        <v>2529</v>
      </c>
      <c r="AQ13" s="36">
        <v>735</v>
      </c>
      <c r="AR13" s="36">
        <v>1430</v>
      </c>
      <c r="AS13" s="36">
        <v>2094</v>
      </c>
      <c r="AT13" s="36">
        <v>2773</v>
      </c>
      <c r="AU13" s="36">
        <v>785</v>
      </c>
      <c r="AV13" s="36">
        <v>1548</v>
      </c>
      <c r="AW13" s="36">
        <v>2357</v>
      </c>
      <c r="AX13" s="36">
        <v>3203</v>
      </c>
      <c r="AY13" s="36">
        <v>1005</v>
      </c>
      <c r="AZ13" s="36">
        <v>1884</v>
      </c>
      <c r="BA13" s="36">
        <v>2775</v>
      </c>
      <c r="BB13" s="36">
        <v>3684</v>
      </c>
      <c r="BC13" s="36">
        <v>1079</v>
      </c>
      <c r="BD13" s="36">
        <v>2081</v>
      </c>
      <c r="BE13" s="36">
        <v>3069</v>
      </c>
      <c r="BF13" s="36">
        <v>4018</v>
      </c>
    </row>
    <row r="14" spans="1:58" s="13" customFormat="1" ht="15" customHeight="1">
      <c r="A14" s="21">
        <v>6</v>
      </c>
      <c r="B14" s="22" t="s">
        <v>8</v>
      </c>
      <c r="C14" s="36">
        <v>72</v>
      </c>
      <c r="D14" s="36">
        <v>93</v>
      </c>
      <c r="E14" s="36">
        <v>142</v>
      </c>
      <c r="F14" s="36">
        <v>174</v>
      </c>
      <c r="G14" s="36">
        <v>20</v>
      </c>
      <c r="H14" s="36">
        <v>84</v>
      </c>
      <c r="I14" s="36">
        <v>143</v>
      </c>
      <c r="J14" s="36">
        <v>193</v>
      </c>
      <c r="K14" s="36">
        <v>55</v>
      </c>
      <c r="L14" s="36">
        <v>104</v>
      </c>
      <c r="M14" s="36">
        <v>155</v>
      </c>
      <c r="N14" s="36">
        <v>229</v>
      </c>
      <c r="O14" s="36">
        <v>72</v>
      </c>
      <c r="P14" s="36">
        <v>138</v>
      </c>
      <c r="Q14" s="36">
        <v>211</v>
      </c>
      <c r="R14" s="36">
        <v>254</v>
      </c>
      <c r="S14" s="36">
        <v>90</v>
      </c>
      <c r="T14" s="36">
        <v>153</v>
      </c>
      <c r="U14" s="36">
        <v>173</v>
      </c>
      <c r="V14" s="36">
        <v>347</v>
      </c>
      <c r="W14" s="36">
        <v>114</v>
      </c>
      <c r="X14" s="36">
        <v>171</v>
      </c>
      <c r="Y14" s="36">
        <v>238</v>
      </c>
      <c r="Z14" s="36">
        <v>293</v>
      </c>
      <c r="AA14" s="36">
        <v>64</v>
      </c>
      <c r="AB14" s="36">
        <v>165</v>
      </c>
      <c r="AC14" s="36">
        <v>190</v>
      </c>
      <c r="AD14" s="36">
        <v>294</v>
      </c>
      <c r="AE14" s="36">
        <v>96</v>
      </c>
      <c r="AF14" s="36">
        <v>133</v>
      </c>
      <c r="AG14" s="36">
        <v>208</v>
      </c>
      <c r="AH14" s="36">
        <v>279</v>
      </c>
      <c r="AI14" s="36">
        <v>76</v>
      </c>
      <c r="AJ14" s="36">
        <v>114</v>
      </c>
      <c r="AK14" s="36">
        <v>205</v>
      </c>
      <c r="AL14" s="36">
        <v>310</v>
      </c>
      <c r="AM14" s="36">
        <v>71</v>
      </c>
      <c r="AN14" s="36">
        <v>151</v>
      </c>
      <c r="AO14" s="36">
        <v>219</v>
      </c>
      <c r="AP14" s="36">
        <v>277</v>
      </c>
      <c r="AQ14" s="36">
        <v>78</v>
      </c>
      <c r="AR14" s="36">
        <v>154</v>
      </c>
      <c r="AS14" s="36">
        <v>211</v>
      </c>
      <c r="AT14" s="36">
        <v>271</v>
      </c>
      <c r="AU14" s="36">
        <v>80</v>
      </c>
      <c r="AV14" s="36">
        <v>150</v>
      </c>
      <c r="AW14" s="36">
        <v>237</v>
      </c>
      <c r="AX14" s="36">
        <v>345</v>
      </c>
      <c r="AY14" s="36">
        <v>126</v>
      </c>
      <c r="AZ14" s="36">
        <v>221</v>
      </c>
      <c r="BA14" s="36">
        <v>344</v>
      </c>
      <c r="BB14" s="36">
        <v>438</v>
      </c>
      <c r="BC14" s="36">
        <v>135</v>
      </c>
      <c r="BD14" s="36">
        <v>237</v>
      </c>
      <c r="BE14" s="36">
        <v>322</v>
      </c>
      <c r="BF14" s="36">
        <v>443</v>
      </c>
    </row>
    <row r="15" spans="1:58" s="13" customFormat="1" ht="15" customHeight="1">
      <c r="A15" s="21">
        <v>7</v>
      </c>
      <c r="B15" s="22" t="s">
        <v>9</v>
      </c>
      <c r="C15" s="36">
        <v>26</v>
      </c>
      <c r="D15" s="36">
        <v>60</v>
      </c>
      <c r="E15" s="36">
        <v>108</v>
      </c>
      <c r="F15" s="36">
        <v>71</v>
      </c>
      <c r="G15" s="36">
        <v>31</v>
      </c>
      <c r="H15" s="36">
        <v>28</v>
      </c>
      <c r="I15" s="36">
        <v>42</v>
      </c>
      <c r="J15" s="36">
        <v>76</v>
      </c>
      <c r="K15" s="36">
        <v>11</v>
      </c>
      <c r="L15" s="36">
        <v>2</v>
      </c>
      <c r="M15" s="36">
        <v>34</v>
      </c>
      <c r="N15" s="36">
        <v>44</v>
      </c>
      <c r="O15" s="36">
        <v>41</v>
      </c>
      <c r="P15" s="36">
        <v>43</v>
      </c>
      <c r="Q15" s="36">
        <v>10</v>
      </c>
      <c r="R15" s="36">
        <v>284</v>
      </c>
      <c r="S15" s="36">
        <v>172</v>
      </c>
      <c r="T15" s="36">
        <v>375</v>
      </c>
      <c r="U15" s="36">
        <v>700</v>
      </c>
      <c r="V15" s="36">
        <v>1095</v>
      </c>
      <c r="W15" s="36">
        <v>3</v>
      </c>
      <c r="X15" s="36">
        <v>27</v>
      </c>
      <c r="Y15" s="36">
        <v>133</v>
      </c>
      <c r="Z15" s="36">
        <v>417</v>
      </c>
      <c r="AA15" s="36">
        <v>40</v>
      </c>
      <c r="AB15" s="36">
        <v>173</v>
      </c>
      <c r="AC15" s="36">
        <v>318</v>
      </c>
      <c r="AD15" s="36">
        <v>477</v>
      </c>
      <c r="AE15" s="36">
        <v>120</v>
      </c>
      <c r="AF15" s="36">
        <v>417</v>
      </c>
      <c r="AG15" s="36">
        <v>400</v>
      </c>
      <c r="AH15" s="36">
        <v>422</v>
      </c>
      <c r="AI15" s="36">
        <v>197</v>
      </c>
      <c r="AJ15" s="36">
        <v>226</v>
      </c>
      <c r="AK15" s="36">
        <v>540</v>
      </c>
      <c r="AL15" s="36">
        <v>921</v>
      </c>
      <c r="AM15" s="36">
        <v>162</v>
      </c>
      <c r="AN15" s="36">
        <v>118</v>
      </c>
      <c r="AO15" s="36">
        <v>261</v>
      </c>
      <c r="AP15" s="36">
        <v>429</v>
      </c>
      <c r="AQ15" s="36">
        <v>14</v>
      </c>
      <c r="AR15" s="36">
        <v>19</v>
      </c>
      <c r="AS15" s="36">
        <v>36</v>
      </c>
      <c r="AT15" s="36">
        <v>-7</v>
      </c>
      <c r="AU15" s="36">
        <v>87</v>
      </c>
      <c r="AV15" s="36">
        <v>59</v>
      </c>
      <c r="AW15" s="36">
        <v>288</v>
      </c>
      <c r="AX15" s="36">
        <v>454</v>
      </c>
      <c r="AY15" s="36">
        <v>582</v>
      </c>
      <c r="AZ15" s="36">
        <v>549</v>
      </c>
      <c r="BA15" s="36">
        <v>1318</v>
      </c>
      <c r="BB15" s="36">
        <v>1672</v>
      </c>
      <c r="BC15" s="36">
        <v>189</v>
      </c>
      <c r="BD15" s="36">
        <v>317</v>
      </c>
      <c r="BE15" s="36">
        <v>349</v>
      </c>
      <c r="BF15" s="36">
        <v>816</v>
      </c>
    </row>
    <row r="16" spans="1:58" s="13" customFormat="1" ht="15" customHeight="1">
      <c r="A16" s="23">
        <v>8</v>
      </c>
      <c r="B16" s="24" t="s">
        <v>10</v>
      </c>
      <c r="C16" s="37">
        <f aca="true" t="shared" si="2" ref="C16:AV16">C12+C13+C14+C15</f>
        <v>535</v>
      </c>
      <c r="D16" s="37">
        <f t="shared" si="2"/>
        <v>831</v>
      </c>
      <c r="E16" s="37">
        <f t="shared" si="2"/>
        <v>1166</v>
      </c>
      <c r="F16" s="37">
        <f t="shared" si="2"/>
        <v>1443</v>
      </c>
      <c r="G16" s="37">
        <f t="shared" si="2"/>
        <v>369</v>
      </c>
      <c r="H16" s="37">
        <f t="shared" si="2"/>
        <v>750</v>
      </c>
      <c r="I16" s="37">
        <f t="shared" si="2"/>
        <v>1186</v>
      </c>
      <c r="J16" s="37">
        <f t="shared" si="2"/>
        <v>1638</v>
      </c>
      <c r="K16" s="37">
        <f t="shared" si="2"/>
        <v>521</v>
      </c>
      <c r="L16" s="37">
        <f t="shared" si="2"/>
        <v>975</v>
      </c>
      <c r="M16" s="37">
        <f t="shared" si="2"/>
        <v>1423</v>
      </c>
      <c r="N16" s="37">
        <f t="shared" si="2"/>
        <v>1928</v>
      </c>
      <c r="O16" s="37">
        <f t="shared" si="2"/>
        <v>651</v>
      </c>
      <c r="P16" s="37">
        <f t="shared" si="2"/>
        <v>1311</v>
      </c>
      <c r="Q16" s="37">
        <f t="shared" si="2"/>
        <v>1809</v>
      </c>
      <c r="R16" s="37">
        <f t="shared" si="2"/>
        <v>2554</v>
      </c>
      <c r="S16" s="37">
        <f t="shared" si="2"/>
        <v>954</v>
      </c>
      <c r="T16" s="37">
        <f t="shared" si="2"/>
        <v>1784</v>
      </c>
      <c r="U16" s="37">
        <f t="shared" si="2"/>
        <v>2821</v>
      </c>
      <c r="V16" s="37">
        <f t="shared" si="2"/>
        <v>3865</v>
      </c>
      <c r="W16" s="37">
        <f t="shared" si="2"/>
        <v>831</v>
      </c>
      <c r="X16" s="37">
        <f t="shared" si="2"/>
        <v>1652</v>
      </c>
      <c r="Y16" s="37">
        <f t="shared" si="2"/>
        <v>2351</v>
      </c>
      <c r="Z16" s="37">
        <f t="shared" si="2"/>
        <v>3262</v>
      </c>
      <c r="AA16" s="37">
        <f t="shared" si="2"/>
        <v>1146</v>
      </c>
      <c r="AB16" s="37">
        <f t="shared" si="2"/>
        <v>2238</v>
      </c>
      <c r="AC16" s="37">
        <f t="shared" si="2"/>
        <v>3149</v>
      </c>
      <c r="AD16" s="37">
        <f t="shared" si="2"/>
        <v>4131</v>
      </c>
      <c r="AE16" s="37">
        <f t="shared" si="2"/>
        <v>1036</v>
      </c>
      <c r="AF16" s="37">
        <f t="shared" si="2"/>
        <v>2138</v>
      </c>
      <c r="AG16" s="37">
        <f>AG12+AG13+AG14+AG15</f>
        <v>2893</v>
      </c>
      <c r="AH16" s="37">
        <f t="shared" si="2"/>
        <v>3671</v>
      </c>
      <c r="AI16" s="37">
        <f t="shared" si="2"/>
        <v>1045</v>
      </c>
      <c r="AJ16" s="37">
        <f t="shared" si="2"/>
        <v>1903</v>
      </c>
      <c r="AK16" s="37">
        <f t="shared" si="2"/>
        <v>2940</v>
      </c>
      <c r="AL16" s="37">
        <f t="shared" si="2"/>
        <v>4020</v>
      </c>
      <c r="AM16" s="37">
        <f t="shared" si="2"/>
        <v>943</v>
      </c>
      <c r="AN16" s="37">
        <f t="shared" si="2"/>
        <v>1709</v>
      </c>
      <c r="AO16" s="37">
        <f t="shared" si="2"/>
        <v>2645</v>
      </c>
      <c r="AP16" s="37">
        <f t="shared" si="2"/>
        <v>3527</v>
      </c>
      <c r="AQ16" s="37">
        <f t="shared" si="2"/>
        <v>956</v>
      </c>
      <c r="AR16" s="37">
        <f t="shared" si="2"/>
        <v>1880</v>
      </c>
      <c r="AS16" s="37">
        <f t="shared" si="2"/>
        <v>2682</v>
      </c>
      <c r="AT16" s="37">
        <f t="shared" si="2"/>
        <v>3449</v>
      </c>
      <c r="AU16" s="37">
        <f t="shared" si="2"/>
        <v>1069</v>
      </c>
      <c r="AV16" s="37">
        <f t="shared" si="2"/>
        <v>1981</v>
      </c>
      <c r="AW16" s="37">
        <f aca="true" t="shared" si="3" ref="AW16:BD16">AW12+AW13+AW14+AW15</f>
        <v>3195</v>
      </c>
      <c r="AX16" s="37">
        <f t="shared" si="3"/>
        <v>4384</v>
      </c>
      <c r="AY16" s="37">
        <f t="shared" si="3"/>
        <v>1792</v>
      </c>
      <c r="AZ16" s="37">
        <f t="shared" si="3"/>
        <v>2843</v>
      </c>
      <c r="BA16" s="37">
        <f t="shared" si="3"/>
        <v>4644</v>
      </c>
      <c r="BB16" s="37">
        <f t="shared" si="3"/>
        <v>5877</v>
      </c>
      <c r="BC16" s="37">
        <f t="shared" si="3"/>
        <v>1462</v>
      </c>
      <c r="BD16" s="37">
        <f t="shared" si="3"/>
        <v>2828</v>
      </c>
      <c r="BE16" s="37">
        <f>BE12+BE13+BE14+BE15</f>
        <v>4033</v>
      </c>
      <c r="BF16" s="37">
        <f>BF12+BF13+BF14+BF15</f>
        <v>5620</v>
      </c>
    </row>
    <row r="17" spans="1:58" s="13" customFormat="1" ht="14.25">
      <c r="A17" s="25">
        <v>9</v>
      </c>
      <c r="B17" s="26" t="s">
        <v>11</v>
      </c>
      <c r="C17" s="38">
        <f aca="true" t="shared" si="4" ref="C17:AV17">C10+C16</f>
        <v>1331</v>
      </c>
      <c r="D17" s="38">
        <f t="shared" si="4"/>
        <v>2400</v>
      </c>
      <c r="E17" s="38">
        <f t="shared" si="4"/>
        <v>3522</v>
      </c>
      <c r="F17" s="38">
        <f t="shared" si="4"/>
        <v>4528</v>
      </c>
      <c r="G17" s="38">
        <f t="shared" si="4"/>
        <v>1168</v>
      </c>
      <c r="H17" s="38">
        <f t="shared" si="4"/>
        <v>2356</v>
      </c>
      <c r="I17" s="38">
        <f t="shared" si="4"/>
        <v>3596</v>
      </c>
      <c r="J17" s="38">
        <f t="shared" si="4"/>
        <v>4718</v>
      </c>
      <c r="K17" s="38">
        <f t="shared" si="4"/>
        <v>1363</v>
      </c>
      <c r="L17" s="38">
        <f t="shared" si="4"/>
        <v>2605</v>
      </c>
      <c r="M17" s="38">
        <f t="shared" si="4"/>
        <v>3818</v>
      </c>
      <c r="N17" s="38">
        <f t="shared" si="4"/>
        <v>5034</v>
      </c>
      <c r="O17" s="38">
        <f t="shared" si="4"/>
        <v>1509</v>
      </c>
      <c r="P17" s="38">
        <f t="shared" si="4"/>
        <v>2881</v>
      </c>
      <c r="Q17" s="38">
        <f t="shared" si="4"/>
        <v>4236</v>
      </c>
      <c r="R17" s="38">
        <f t="shared" si="4"/>
        <v>5751</v>
      </c>
      <c r="S17" s="38">
        <f t="shared" si="4"/>
        <v>1826</v>
      </c>
      <c r="T17" s="38">
        <f t="shared" si="4"/>
        <v>3457</v>
      </c>
      <c r="U17" s="38">
        <f t="shared" si="4"/>
        <v>5241</v>
      </c>
      <c r="V17" s="38">
        <f t="shared" si="4"/>
        <v>6975</v>
      </c>
      <c r="W17" s="38">
        <f t="shared" si="4"/>
        <v>1707</v>
      </c>
      <c r="X17" s="38">
        <f t="shared" si="4"/>
        <v>3395</v>
      </c>
      <c r="Y17" s="38">
        <f t="shared" si="4"/>
        <v>4892</v>
      </c>
      <c r="Z17" s="38">
        <f t="shared" si="4"/>
        <v>6564</v>
      </c>
      <c r="AA17" s="38">
        <f t="shared" si="4"/>
        <v>2215</v>
      </c>
      <c r="AB17" s="38">
        <f t="shared" si="4"/>
        <v>4102</v>
      </c>
      <c r="AC17" s="38">
        <f t="shared" si="4"/>
        <v>5903</v>
      </c>
      <c r="AD17" s="38">
        <f t="shared" si="4"/>
        <v>7679</v>
      </c>
      <c r="AE17" s="38">
        <f t="shared" si="4"/>
        <v>2149</v>
      </c>
      <c r="AF17" s="38">
        <f t="shared" si="4"/>
        <v>4353</v>
      </c>
      <c r="AG17" s="38">
        <f>AG10+AG16</f>
        <v>6094</v>
      </c>
      <c r="AH17" s="38">
        <f t="shared" si="4"/>
        <v>8021</v>
      </c>
      <c r="AI17" s="38">
        <f t="shared" si="4"/>
        <v>2148</v>
      </c>
      <c r="AJ17" s="38">
        <f t="shared" si="4"/>
        <v>4016</v>
      </c>
      <c r="AK17" s="38">
        <f t="shared" si="4"/>
        <v>5976</v>
      </c>
      <c r="AL17" s="38">
        <f t="shared" si="4"/>
        <v>8113</v>
      </c>
      <c r="AM17" s="38">
        <f t="shared" si="4"/>
        <v>2063</v>
      </c>
      <c r="AN17" s="38">
        <f t="shared" si="4"/>
        <v>3741</v>
      </c>
      <c r="AO17" s="38">
        <f t="shared" si="4"/>
        <v>5609</v>
      </c>
      <c r="AP17" s="38">
        <f t="shared" si="4"/>
        <v>7608</v>
      </c>
      <c r="AQ17" s="38">
        <f t="shared" si="4"/>
        <v>1917</v>
      </c>
      <c r="AR17" s="38">
        <f t="shared" si="4"/>
        <v>3747</v>
      </c>
      <c r="AS17" s="38">
        <f t="shared" si="4"/>
        <v>5436</v>
      </c>
      <c r="AT17" s="38">
        <f t="shared" si="4"/>
        <v>7356</v>
      </c>
      <c r="AU17" s="38">
        <f t="shared" si="4"/>
        <v>2011</v>
      </c>
      <c r="AV17" s="38">
        <f t="shared" si="4"/>
        <v>3971</v>
      </c>
      <c r="AW17" s="38">
        <f aca="true" t="shared" si="5" ref="AW17:BD17">AW10+AW16</f>
        <v>6128</v>
      </c>
      <c r="AX17" s="38">
        <f t="shared" si="5"/>
        <v>8297</v>
      </c>
      <c r="AY17" s="38">
        <f t="shared" si="5"/>
        <v>2868</v>
      </c>
      <c r="AZ17" s="38">
        <f t="shared" si="5"/>
        <v>5019</v>
      </c>
      <c r="BA17" s="38">
        <f t="shared" si="5"/>
        <v>7953</v>
      </c>
      <c r="BB17" s="38">
        <f t="shared" si="5"/>
        <v>10695</v>
      </c>
      <c r="BC17" s="38">
        <f t="shared" si="5"/>
        <v>2831</v>
      </c>
      <c r="BD17" s="38">
        <f t="shared" si="5"/>
        <v>5572</v>
      </c>
      <c r="BE17" s="38">
        <f>BE10+BE16</f>
        <v>7878</v>
      </c>
      <c r="BF17" s="38">
        <f>BF10+BF16</f>
        <v>11548</v>
      </c>
    </row>
    <row r="18" spans="1:58" s="13" customFormat="1" ht="15" customHeight="1">
      <c r="A18" s="19">
        <v>10</v>
      </c>
      <c r="B18" s="20" t="s">
        <v>12</v>
      </c>
      <c r="C18" s="35">
        <v>251</v>
      </c>
      <c r="D18" s="35">
        <v>499</v>
      </c>
      <c r="E18" s="35">
        <v>748</v>
      </c>
      <c r="F18" s="35">
        <v>1017</v>
      </c>
      <c r="G18" s="35">
        <v>278</v>
      </c>
      <c r="H18" s="35">
        <v>549</v>
      </c>
      <c r="I18" s="35">
        <v>826</v>
      </c>
      <c r="J18" s="35">
        <v>1112</v>
      </c>
      <c r="K18" s="35">
        <v>300</v>
      </c>
      <c r="L18" s="35">
        <v>586</v>
      </c>
      <c r="M18" s="35">
        <v>867</v>
      </c>
      <c r="N18" s="35">
        <v>1159</v>
      </c>
      <c r="O18" s="35">
        <v>316</v>
      </c>
      <c r="P18" s="35">
        <v>608</v>
      </c>
      <c r="Q18" s="35">
        <v>909</v>
      </c>
      <c r="R18" s="35">
        <v>1218</v>
      </c>
      <c r="S18" s="35">
        <v>329</v>
      </c>
      <c r="T18" s="35">
        <v>632</v>
      </c>
      <c r="U18" s="35">
        <v>941</v>
      </c>
      <c r="V18" s="35">
        <v>1265</v>
      </c>
      <c r="W18" s="35">
        <v>354</v>
      </c>
      <c r="X18" s="35">
        <v>693</v>
      </c>
      <c r="Y18" s="35">
        <v>1033</v>
      </c>
      <c r="Z18" s="35">
        <v>1440</v>
      </c>
      <c r="AA18" s="35">
        <v>404</v>
      </c>
      <c r="AB18" s="35">
        <v>792</v>
      </c>
      <c r="AC18" s="35">
        <v>1200</v>
      </c>
      <c r="AD18" s="35">
        <v>1618</v>
      </c>
      <c r="AE18" s="35">
        <v>451</v>
      </c>
      <c r="AF18" s="35">
        <v>873</v>
      </c>
      <c r="AG18" s="35">
        <v>1313</v>
      </c>
      <c r="AH18" s="35">
        <v>1751</v>
      </c>
      <c r="AI18" s="35">
        <v>463</v>
      </c>
      <c r="AJ18" s="35">
        <v>893</v>
      </c>
      <c r="AK18" s="35">
        <v>1352</v>
      </c>
      <c r="AL18" s="35">
        <v>1809</v>
      </c>
      <c r="AM18" s="35">
        <v>454</v>
      </c>
      <c r="AN18" s="35">
        <v>874</v>
      </c>
      <c r="AO18" s="35">
        <v>1312</v>
      </c>
      <c r="AP18" s="35">
        <v>1753</v>
      </c>
      <c r="AQ18" s="35">
        <v>459</v>
      </c>
      <c r="AR18" s="35">
        <v>888</v>
      </c>
      <c r="AS18" s="35">
        <v>1339</v>
      </c>
      <c r="AT18" s="35">
        <v>1799</v>
      </c>
      <c r="AU18" s="35">
        <v>489</v>
      </c>
      <c r="AV18" s="35">
        <v>950</v>
      </c>
      <c r="AW18" s="35">
        <v>1432</v>
      </c>
      <c r="AX18" s="35">
        <v>1941</v>
      </c>
      <c r="AY18" s="35">
        <v>538</v>
      </c>
      <c r="AZ18" s="35">
        <v>1047</v>
      </c>
      <c r="BA18" s="35">
        <v>1585</v>
      </c>
      <c r="BB18" s="35">
        <v>2154</v>
      </c>
      <c r="BC18" s="35">
        <v>606</v>
      </c>
      <c r="BD18" s="35">
        <v>1171</v>
      </c>
      <c r="BE18" s="35">
        <v>1752</v>
      </c>
      <c r="BF18" s="35">
        <v>2382</v>
      </c>
    </row>
    <row r="19" spans="1:58" s="13" customFormat="1" ht="15" customHeight="1">
      <c r="A19" s="21">
        <v>11</v>
      </c>
      <c r="B19" s="22" t="s">
        <v>13</v>
      </c>
      <c r="C19" s="36">
        <v>158</v>
      </c>
      <c r="D19" s="36">
        <v>313</v>
      </c>
      <c r="E19" s="36">
        <v>464</v>
      </c>
      <c r="F19" s="36">
        <v>649</v>
      </c>
      <c r="G19" s="36">
        <v>173</v>
      </c>
      <c r="H19" s="36">
        <v>335</v>
      </c>
      <c r="I19" s="36">
        <v>508</v>
      </c>
      <c r="J19" s="36">
        <v>715</v>
      </c>
      <c r="K19" s="36">
        <v>177</v>
      </c>
      <c r="L19" s="36">
        <v>362</v>
      </c>
      <c r="M19" s="36">
        <v>550</v>
      </c>
      <c r="N19" s="36">
        <v>780</v>
      </c>
      <c r="O19" s="36">
        <v>203</v>
      </c>
      <c r="P19" s="36">
        <v>423</v>
      </c>
      <c r="Q19" s="36">
        <v>632</v>
      </c>
      <c r="R19" s="36">
        <v>867</v>
      </c>
      <c r="S19" s="36">
        <v>241</v>
      </c>
      <c r="T19" s="36">
        <v>478</v>
      </c>
      <c r="U19" s="36">
        <v>730</v>
      </c>
      <c r="V19" s="36">
        <v>1022</v>
      </c>
      <c r="W19" s="36">
        <v>281</v>
      </c>
      <c r="X19" s="36">
        <v>570</v>
      </c>
      <c r="Y19" s="36">
        <v>822</v>
      </c>
      <c r="Z19" s="36">
        <v>1164</v>
      </c>
      <c r="AA19" s="36">
        <v>321</v>
      </c>
      <c r="AB19" s="36">
        <v>654</v>
      </c>
      <c r="AC19" s="36">
        <v>1018</v>
      </c>
      <c r="AD19" s="36">
        <v>1397</v>
      </c>
      <c r="AE19" s="36">
        <v>380</v>
      </c>
      <c r="AF19" s="36">
        <v>738</v>
      </c>
      <c r="AG19" s="36">
        <v>1099</v>
      </c>
      <c r="AH19" s="36">
        <v>1459</v>
      </c>
      <c r="AI19" s="36">
        <v>352</v>
      </c>
      <c r="AJ19" s="36">
        <v>687</v>
      </c>
      <c r="AK19" s="36">
        <v>1020</v>
      </c>
      <c r="AL19" s="36">
        <v>1379</v>
      </c>
      <c r="AM19" s="36">
        <v>340</v>
      </c>
      <c r="AN19" s="36">
        <v>664</v>
      </c>
      <c r="AO19" s="36">
        <v>1008</v>
      </c>
      <c r="AP19" s="36">
        <v>1342</v>
      </c>
      <c r="AQ19" s="36">
        <v>342</v>
      </c>
      <c r="AR19" s="36">
        <v>671</v>
      </c>
      <c r="AS19" s="36">
        <v>1009</v>
      </c>
      <c r="AT19" s="36">
        <v>1373</v>
      </c>
      <c r="AU19" s="36">
        <v>347</v>
      </c>
      <c r="AV19" s="36">
        <v>692</v>
      </c>
      <c r="AW19" s="36">
        <v>1052</v>
      </c>
      <c r="AX19" s="36">
        <v>1467</v>
      </c>
      <c r="AY19" s="36">
        <v>396</v>
      </c>
      <c r="AZ19" s="36">
        <v>756</v>
      </c>
      <c r="BA19" s="36">
        <v>1146</v>
      </c>
      <c r="BB19" s="36">
        <v>1597</v>
      </c>
      <c r="BC19" s="36">
        <v>434</v>
      </c>
      <c r="BD19" s="36">
        <v>844</v>
      </c>
      <c r="BE19" s="36">
        <v>1274</v>
      </c>
      <c r="BF19" s="36">
        <v>1792</v>
      </c>
    </row>
    <row r="20" spans="1:58" s="13" customFormat="1" ht="15" customHeight="1">
      <c r="A20" s="21">
        <v>12</v>
      </c>
      <c r="B20" s="22" t="s">
        <v>14</v>
      </c>
      <c r="C20" s="36">
        <f aca="true" t="shared" si="6" ref="C20:AV20">C18+C19</f>
        <v>409</v>
      </c>
      <c r="D20" s="36">
        <f t="shared" si="6"/>
        <v>812</v>
      </c>
      <c r="E20" s="36">
        <f t="shared" si="6"/>
        <v>1212</v>
      </c>
      <c r="F20" s="36">
        <f t="shared" si="6"/>
        <v>1666</v>
      </c>
      <c r="G20" s="36">
        <f t="shared" si="6"/>
        <v>451</v>
      </c>
      <c r="H20" s="36">
        <f t="shared" si="6"/>
        <v>884</v>
      </c>
      <c r="I20" s="36">
        <f t="shared" si="6"/>
        <v>1334</v>
      </c>
      <c r="J20" s="36">
        <f t="shared" si="6"/>
        <v>1827</v>
      </c>
      <c r="K20" s="36">
        <f t="shared" si="6"/>
        <v>477</v>
      </c>
      <c r="L20" s="36">
        <f t="shared" si="6"/>
        <v>948</v>
      </c>
      <c r="M20" s="36">
        <f t="shared" si="6"/>
        <v>1417</v>
      </c>
      <c r="N20" s="36">
        <f t="shared" si="6"/>
        <v>1939</v>
      </c>
      <c r="O20" s="36">
        <f t="shared" si="6"/>
        <v>519</v>
      </c>
      <c r="P20" s="36">
        <f t="shared" si="6"/>
        <v>1031</v>
      </c>
      <c r="Q20" s="36">
        <f t="shared" si="6"/>
        <v>1541</v>
      </c>
      <c r="R20" s="36">
        <f t="shared" si="6"/>
        <v>2085</v>
      </c>
      <c r="S20" s="36">
        <f t="shared" si="6"/>
        <v>570</v>
      </c>
      <c r="T20" s="36">
        <f t="shared" si="6"/>
        <v>1110</v>
      </c>
      <c r="U20" s="36">
        <f t="shared" si="6"/>
        <v>1671</v>
      </c>
      <c r="V20" s="36">
        <f t="shared" si="6"/>
        <v>2287</v>
      </c>
      <c r="W20" s="36">
        <f t="shared" si="6"/>
        <v>635</v>
      </c>
      <c r="X20" s="36">
        <f t="shared" si="6"/>
        <v>1263</v>
      </c>
      <c r="Y20" s="36">
        <f t="shared" si="6"/>
        <v>1855</v>
      </c>
      <c r="Z20" s="36">
        <f t="shared" si="6"/>
        <v>2604</v>
      </c>
      <c r="AA20" s="36">
        <f t="shared" si="6"/>
        <v>725</v>
      </c>
      <c r="AB20" s="36">
        <f t="shared" si="6"/>
        <v>1446</v>
      </c>
      <c r="AC20" s="36">
        <f t="shared" si="6"/>
        <v>2218</v>
      </c>
      <c r="AD20" s="36">
        <f t="shared" si="6"/>
        <v>3015</v>
      </c>
      <c r="AE20" s="36">
        <f t="shared" si="6"/>
        <v>831</v>
      </c>
      <c r="AF20" s="36">
        <f t="shared" si="6"/>
        <v>1611</v>
      </c>
      <c r="AG20" s="36">
        <f>AG18+AG19</f>
        <v>2412</v>
      </c>
      <c r="AH20" s="36">
        <f t="shared" si="6"/>
        <v>3210</v>
      </c>
      <c r="AI20" s="36">
        <f t="shared" si="6"/>
        <v>815</v>
      </c>
      <c r="AJ20" s="36">
        <f t="shared" si="6"/>
        <v>1580</v>
      </c>
      <c r="AK20" s="36">
        <f t="shared" si="6"/>
        <v>2372</v>
      </c>
      <c r="AL20" s="36">
        <f t="shared" si="6"/>
        <v>3188</v>
      </c>
      <c r="AM20" s="36">
        <f t="shared" si="6"/>
        <v>794</v>
      </c>
      <c r="AN20" s="36">
        <f t="shared" si="6"/>
        <v>1538</v>
      </c>
      <c r="AO20" s="36">
        <f t="shared" si="6"/>
        <v>2320</v>
      </c>
      <c r="AP20" s="36">
        <f t="shared" si="6"/>
        <v>3095</v>
      </c>
      <c r="AQ20" s="36">
        <f t="shared" si="6"/>
        <v>801</v>
      </c>
      <c r="AR20" s="36">
        <f t="shared" si="6"/>
        <v>1559</v>
      </c>
      <c r="AS20" s="36">
        <f t="shared" si="6"/>
        <v>2348</v>
      </c>
      <c r="AT20" s="36">
        <f t="shared" si="6"/>
        <v>3172</v>
      </c>
      <c r="AU20" s="36">
        <f t="shared" si="6"/>
        <v>836</v>
      </c>
      <c r="AV20" s="36">
        <f t="shared" si="6"/>
        <v>1642</v>
      </c>
      <c r="AW20" s="36">
        <f aca="true" t="shared" si="7" ref="AW20:BD20">AW18+AW19</f>
        <v>2484</v>
      </c>
      <c r="AX20" s="36">
        <f t="shared" si="7"/>
        <v>3408</v>
      </c>
      <c r="AY20" s="36">
        <f t="shared" si="7"/>
        <v>934</v>
      </c>
      <c r="AZ20" s="36">
        <f t="shared" si="7"/>
        <v>1803</v>
      </c>
      <c r="BA20" s="36">
        <f t="shared" si="7"/>
        <v>2731</v>
      </c>
      <c r="BB20" s="36">
        <f t="shared" si="7"/>
        <v>3751</v>
      </c>
      <c r="BC20" s="36">
        <f t="shared" si="7"/>
        <v>1040</v>
      </c>
      <c r="BD20" s="36">
        <f t="shared" si="7"/>
        <v>2015</v>
      </c>
      <c r="BE20" s="36">
        <f>BE18+BE19</f>
        <v>3026</v>
      </c>
      <c r="BF20" s="36">
        <f>BF18+BF19</f>
        <v>4174</v>
      </c>
    </row>
    <row r="21" spans="1:58" s="13" customFormat="1" ht="15" customHeight="1">
      <c r="A21" s="21">
        <v>13</v>
      </c>
      <c r="B21" s="22" t="s">
        <v>15</v>
      </c>
      <c r="C21" s="36">
        <v>27</v>
      </c>
      <c r="D21" s="36">
        <v>53</v>
      </c>
      <c r="E21" s="36">
        <v>80</v>
      </c>
      <c r="F21" s="36">
        <v>121</v>
      </c>
      <c r="G21" s="36">
        <v>30</v>
      </c>
      <c r="H21" s="36">
        <v>63</v>
      </c>
      <c r="I21" s="36">
        <v>93</v>
      </c>
      <c r="J21" s="36">
        <v>118</v>
      </c>
      <c r="K21" s="36">
        <v>35</v>
      </c>
      <c r="L21" s="36">
        <v>62</v>
      </c>
      <c r="M21" s="36">
        <v>95</v>
      </c>
      <c r="N21" s="36">
        <v>125</v>
      </c>
      <c r="O21" s="36">
        <v>23</v>
      </c>
      <c r="P21" s="36">
        <v>43</v>
      </c>
      <c r="Q21" s="36">
        <v>59</v>
      </c>
      <c r="R21" s="36">
        <v>76</v>
      </c>
      <c r="S21" s="36">
        <v>21</v>
      </c>
      <c r="T21" s="36">
        <v>42</v>
      </c>
      <c r="U21" s="36">
        <v>60</v>
      </c>
      <c r="V21" s="36">
        <v>79</v>
      </c>
      <c r="W21" s="36">
        <v>25</v>
      </c>
      <c r="X21" s="36">
        <v>44</v>
      </c>
      <c r="Y21" s="36">
        <v>67</v>
      </c>
      <c r="Z21" s="36">
        <v>94</v>
      </c>
      <c r="AA21" s="36">
        <v>25</v>
      </c>
      <c r="AB21" s="36">
        <v>49</v>
      </c>
      <c r="AC21" s="36">
        <v>66</v>
      </c>
      <c r="AD21" s="36">
        <v>89</v>
      </c>
      <c r="AE21" s="36">
        <v>25</v>
      </c>
      <c r="AF21" s="36">
        <v>47</v>
      </c>
      <c r="AG21" s="36">
        <v>68</v>
      </c>
      <c r="AH21" s="36">
        <v>92</v>
      </c>
      <c r="AI21" s="36">
        <v>17</v>
      </c>
      <c r="AJ21" s="36">
        <v>34</v>
      </c>
      <c r="AK21" s="36">
        <v>39</v>
      </c>
      <c r="AL21" s="36">
        <v>52</v>
      </c>
      <c r="AM21" s="36">
        <v>12</v>
      </c>
      <c r="AN21" s="36">
        <v>25</v>
      </c>
      <c r="AO21" s="36">
        <v>38</v>
      </c>
      <c r="AP21" s="36">
        <v>40</v>
      </c>
      <c r="AQ21" s="36">
        <v>11</v>
      </c>
      <c r="AR21" s="36">
        <v>19</v>
      </c>
      <c r="AS21" s="36">
        <v>28</v>
      </c>
      <c r="AT21" s="36">
        <v>34</v>
      </c>
      <c r="AU21" s="36">
        <v>9</v>
      </c>
      <c r="AV21" s="36">
        <v>20</v>
      </c>
      <c r="AW21" s="36">
        <v>27</v>
      </c>
      <c r="AX21" s="36">
        <v>39</v>
      </c>
      <c r="AY21" s="36">
        <v>12</v>
      </c>
      <c r="AZ21" s="36">
        <v>20</v>
      </c>
      <c r="BA21" s="36">
        <v>28</v>
      </c>
      <c r="BB21" s="36">
        <v>45</v>
      </c>
      <c r="BC21" s="36">
        <v>10</v>
      </c>
      <c r="BD21" s="36">
        <v>18</v>
      </c>
      <c r="BE21" s="36">
        <v>26</v>
      </c>
      <c r="BF21" s="36">
        <v>48</v>
      </c>
    </row>
    <row r="22" spans="1:58" s="13" customFormat="1" ht="15" customHeight="1">
      <c r="A22" s="23">
        <v>14</v>
      </c>
      <c r="B22" s="24" t="s">
        <v>16</v>
      </c>
      <c r="C22" s="37">
        <v>40</v>
      </c>
      <c r="D22" s="37">
        <v>78</v>
      </c>
      <c r="E22" s="37">
        <v>118</v>
      </c>
      <c r="F22" s="37">
        <v>173</v>
      </c>
      <c r="G22" s="37">
        <v>42</v>
      </c>
      <c r="H22" s="37">
        <v>85</v>
      </c>
      <c r="I22" s="37">
        <v>133</v>
      </c>
      <c r="J22" s="37">
        <v>195</v>
      </c>
      <c r="K22" s="37">
        <v>51</v>
      </c>
      <c r="L22" s="37">
        <v>105</v>
      </c>
      <c r="M22" s="37">
        <v>159</v>
      </c>
      <c r="N22" s="37">
        <v>224</v>
      </c>
      <c r="O22" s="37">
        <v>56</v>
      </c>
      <c r="P22" s="37">
        <v>113</v>
      </c>
      <c r="Q22" s="37">
        <v>174</v>
      </c>
      <c r="R22" s="37">
        <v>249</v>
      </c>
      <c r="S22" s="37">
        <v>58</v>
      </c>
      <c r="T22" s="37">
        <v>117</v>
      </c>
      <c r="U22" s="37">
        <v>179</v>
      </c>
      <c r="V22" s="37">
        <v>263</v>
      </c>
      <c r="W22" s="37">
        <v>66</v>
      </c>
      <c r="X22" s="37">
        <v>130</v>
      </c>
      <c r="Y22" s="37">
        <v>195</v>
      </c>
      <c r="Z22" s="37">
        <v>281</v>
      </c>
      <c r="AA22" s="37">
        <v>69</v>
      </c>
      <c r="AB22" s="37">
        <v>132</v>
      </c>
      <c r="AC22" s="37">
        <v>211</v>
      </c>
      <c r="AD22" s="37">
        <v>310</v>
      </c>
      <c r="AE22" s="37">
        <v>77</v>
      </c>
      <c r="AF22" s="37">
        <v>158</v>
      </c>
      <c r="AG22" s="37">
        <v>241</v>
      </c>
      <c r="AH22" s="37">
        <v>399</v>
      </c>
      <c r="AI22" s="37">
        <v>73</v>
      </c>
      <c r="AJ22" s="37">
        <v>143</v>
      </c>
      <c r="AK22" s="37">
        <v>217</v>
      </c>
      <c r="AL22" s="37">
        <v>306</v>
      </c>
      <c r="AM22" s="37">
        <v>74</v>
      </c>
      <c r="AN22" s="37">
        <v>142</v>
      </c>
      <c r="AO22" s="37">
        <v>213</v>
      </c>
      <c r="AP22" s="37">
        <v>289</v>
      </c>
      <c r="AQ22" s="37">
        <v>74</v>
      </c>
      <c r="AR22" s="37">
        <v>141</v>
      </c>
      <c r="AS22" s="37">
        <v>213</v>
      </c>
      <c r="AT22" s="37">
        <v>285</v>
      </c>
      <c r="AU22" s="37">
        <v>70</v>
      </c>
      <c r="AV22" s="37">
        <v>136</v>
      </c>
      <c r="AW22" s="37">
        <v>201</v>
      </c>
      <c r="AX22" s="37">
        <v>268</v>
      </c>
      <c r="AY22" s="37">
        <v>60</v>
      </c>
      <c r="AZ22" s="37">
        <v>114</v>
      </c>
      <c r="BA22" s="37">
        <v>170</v>
      </c>
      <c r="BB22" s="37">
        <v>228</v>
      </c>
      <c r="BC22" s="37">
        <v>61</v>
      </c>
      <c r="BD22" s="37">
        <v>117</v>
      </c>
      <c r="BE22" s="37">
        <v>178</v>
      </c>
      <c r="BF22" s="37">
        <v>247</v>
      </c>
    </row>
    <row r="23" spans="1:58" s="27" customFormat="1" ht="14.25">
      <c r="A23" s="25">
        <v>15</v>
      </c>
      <c r="B23" s="26" t="s">
        <v>17</v>
      </c>
      <c r="C23" s="38">
        <f aca="true" t="shared" si="8" ref="C23:AV23">C17-C20-C21-C22</f>
        <v>855</v>
      </c>
      <c r="D23" s="38">
        <f t="shared" si="8"/>
        <v>1457</v>
      </c>
      <c r="E23" s="38">
        <f t="shared" si="8"/>
        <v>2112</v>
      </c>
      <c r="F23" s="38">
        <f t="shared" si="8"/>
        <v>2568</v>
      </c>
      <c r="G23" s="38">
        <f t="shared" si="8"/>
        <v>645</v>
      </c>
      <c r="H23" s="38">
        <f t="shared" si="8"/>
        <v>1324</v>
      </c>
      <c r="I23" s="38">
        <f t="shared" si="8"/>
        <v>2036</v>
      </c>
      <c r="J23" s="38">
        <f t="shared" si="8"/>
        <v>2578</v>
      </c>
      <c r="K23" s="38">
        <f t="shared" si="8"/>
        <v>800</v>
      </c>
      <c r="L23" s="38">
        <f t="shared" si="8"/>
        <v>1490</v>
      </c>
      <c r="M23" s="38">
        <f t="shared" si="8"/>
        <v>2147</v>
      </c>
      <c r="N23" s="38">
        <f t="shared" si="8"/>
        <v>2746</v>
      </c>
      <c r="O23" s="38">
        <f t="shared" si="8"/>
        <v>911</v>
      </c>
      <c r="P23" s="38">
        <f t="shared" si="8"/>
        <v>1694</v>
      </c>
      <c r="Q23" s="38">
        <f t="shared" si="8"/>
        <v>2462</v>
      </c>
      <c r="R23" s="38">
        <f t="shared" si="8"/>
        <v>3341</v>
      </c>
      <c r="S23" s="38">
        <f t="shared" si="8"/>
        <v>1177</v>
      </c>
      <c r="T23" s="38">
        <f t="shared" si="8"/>
        <v>2188</v>
      </c>
      <c r="U23" s="38">
        <f t="shared" si="8"/>
        <v>3331</v>
      </c>
      <c r="V23" s="38">
        <f t="shared" si="8"/>
        <v>4346</v>
      </c>
      <c r="W23" s="38">
        <f t="shared" si="8"/>
        <v>981</v>
      </c>
      <c r="X23" s="38">
        <f t="shared" si="8"/>
        <v>1958</v>
      </c>
      <c r="Y23" s="38">
        <f t="shared" si="8"/>
        <v>2775</v>
      </c>
      <c r="Z23" s="38">
        <f t="shared" si="8"/>
        <v>3585</v>
      </c>
      <c r="AA23" s="38">
        <f t="shared" si="8"/>
        <v>1396</v>
      </c>
      <c r="AB23" s="38">
        <f t="shared" si="8"/>
        <v>2475</v>
      </c>
      <c r="AC23" s="38">
        <f t="shared" si="8"/>
        <v>3408</v>
      </c>
      <c r="AD23" s="38">
        <f t="shared" si="8"/>
        <v>4265</v>
      </c>
      <c r="AE23" s="38">
        <f t="shared" si="8"/>
        <v>1216</v>
      </c>
      <c r="AF23" s="38">
        <f t="shared" si="8"/>
        <v>2537</v>
      </c>
      <c r="AG23" s="38">
        <f>AG17-AG20-AG21-AG22</f>
        <v>3373</v>
      </c>
      <c r="AH23" s="38">
        <f t="shared" si="8"/>
        <v>4320</v>
      </c>
      <c r="AI23" s="38">
        <f t="shared" si="8"/>
        <v>1243</v>
      </c>
      <c r="AJ23" s="38">
        <f t="shared" si="8"/>
        <v>2259</v>
      </c>
      <c r="AK23" s="38">
        <f t="shared" si="8"/>
        <v>3348</v>
      </c>
      <c r="AL23" s="38">
        <f t="shared" si="8"/>
        <v>4567</v>
      </c>
      <c r="AM23" s="38">
        <f t="shared" si="8"/>
        <v>1183</v>
      </c>
      <c r="AN23" s="38">
        <f t="shared" si="8"/>
        <v>2036</v>
      </c>
      <c r="AO23" s="38">
        <f t="shared" si="8"/>
        <v>3038</v>
      </c>
      <c r="AP23" s="38">
        <f t="shared" si="8"/>
        <v>4184</v>
      </c>
      <c r="AQ23" s="38">
        <f t="shared" si="8"/>
        <v>1031</v>
      </c>
      <c r="AR23" s="38">
        <f t="shared" si="8"/>
        <v>2028</v>
      </c>
      <c r="AS23" s="38">
        <f t="shared" si="8"/>
        <v>2847</v>
      </c>
      <c r="AT23" s="38">
        <f t="shared" si="8"/>
        <v>3865</v>
      </c>
      <c r="AU23" s="38">
        <f t="shared" si="8"/>
        <v>1096</v>
      </c>
      <c r="AV23" s="38">
        <f t="shared" si="8"/>
        <v>2173</v>
      </c>
      <c r="AW23" s="38">
        <f aca="true" t="shared" si="9" ref="AW23:BD23">AW17-AW20-AW21-AW22</f>
        <v>3416</v>
      </c>
      <c r="AX23" s="38">
        <f t="shared" si="9"/>
        <v>4582</v>
      </c>
      <c r="AY23" s="38">
        <f t="shared" si="9"/>
        <v>1862</v>
      </c>
      <c r="AZ23" s="38">
        <f t="shared" si="9"/>
        <v>3082</v>
      </c>
      <c r="BA23" s="38">
        <f t="shared" si="9"/>
        <v>5024</v>
      </c>
      <c r="BB23" s="38">
        <f t="shared" si="9"/>
        <v>6671</v>
      </c>
      <c r="BC23" s="38">
        <f t="shared" si="9"/>
        <v>1720</v>
      </c>
      <c r="BD23" s="38">
        <f t="shared" si="9"/>
        <v>3422</v>
      </c>
      <c r="BE23" s="38">
        <f>BE17-BE20-BE21-BE22</f>
        <v>4648</v>
      </c>
      <c r="BF23" s="38">
        <f>BF17-BF20-BF21-BF22</f>
        <v>7079</v>
      </c>
    </row>
    <row r="24" spans="1:58" s="29" customFormat="1" ht="14.25">
      <c r="A24" s="5" t="s">
        <v>20</v>
      </c>
      <c r="B24" s="28"/>
      <c r="AX24" s="42"/>
      <c r="AY24" s="42"/>
      <c r="AZ24" s="42"/>
      <c r="BA24" s="42"/>
      <c r="BB24" s="42"/>
      <c r="BC24" s="42"/>
      <c r="BD24" s="42"/>
      <c r="BE24" s="42"/>
      <c r="BF24" s="42"/>
    </row>
    <row r="25" spans="1:58" ht="15.75">
      <c r="A25" s="30" t="s">
        <v>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42"/>
      <c r="AY25" s="42"/>
      <c r="AZ25" s="42"/>
      <c r="BA25" s="42"/>
      <c r="BB25" s="42"/>
      <c r="BC25" s="42"/>
      <c r="BD25" s="42"/>
      <c r="BE25" s="42"/>
      <c r="BF25" s="42"/>
    </row>
    <row r="26" spans="3:58" ht="15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42"/>
      <c r="AY26" s="42"/>
      <c r="AZ26" s="42"/>
      <c r="BA26" s="42"/>
      <c r="BB26" s="42"/>
      <c r="BC26" s="42"/>
      <c r="BD26" s="42"/>
      <c r="BE26" s="42"/>
      <c r="BF26" s="42"/>
    </row>
    <row r="27" spans="3:58" ht="15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42"/>
      <c r="AY27" s="42"/>
      <c r="AZ27" s="42"/>
      <c r="BA27" s="42"/>
      <c r="BB27" s="42"/>
      <c r="BC27" s="42"/>
      <c r="BD27" s="42"/>
      <c r="BE27" s="42"/>
      <c r="BF27" s="42"/>
    </row>
    <row r="28" spans="3:58" ht="15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 t="s">
        <v>0</v>
      </c>
      <c r="AX28" s="42"/>
      <c r="AY28" s="42"/>
      <c r="AZ28" s="42"/>
      <c r="BA28" s="42"/>
      <c r="BB28" s="42"/>
      <c r="BC28" s="42"/>
      <c r="BD28" s="42"/>
      <c r="BE28" s="42"/>
      <c r="BF28" s="42"/>
    </row>
    <row r="29" spans="3:58" ht="15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42"/>
      <c r="AY29" s="42"/>
      <c r="AZ29" s="42"/>
      <c r="BA29" s="42"/>
      <c r="BB29" s="42"/>
      <c r="BC29" s="42"/>
      <c r="BD29" s="42"/>
      <c r="BE29" s="42"/>
      <c r="BF29" s="42"/>
    </row>
    <row r="30" spans="2:58" ht="15.75">
      <c r="B30" s="31" t="s">
        <v>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42"/>
      <c r="AY30" s="42"/>
      <c r="AZ30" s="42"/>
      <c r="BA30" s="44" t="s">
        <v>0</v>
      </c>
      <c r="BB30" s="44" t="s">
        <v>0</v>
      </c>
      <c r="BC30" s="44" t="s">
        <v>0</v>
      </c>
      <c r="BD30" s="44" t="s">
        <v>0</v>
      </c>
      <c r="BE30" s="44" t="s">
        <v>0</v>
      </c>
      <c r="BF30" s="44" t="s">
        <v>0</v>
      </c>
    </row>
    <row r="31" spans="50:58" ht="15.75">
      <c r="AX31" s="42"/>
      <c r="AY31" s="42"/>
      <c r="AZ31" s="42"/>
      <c r="BA31" s="42"/>
      <c r="BB31" s="42"/>
      <c r="BC31" s="42"/>
      <c r="BD31" s="42"/>
      <c r="BE31" s="42"/>
      <c r="BF31" s="42"/>
    </row>
    <row r="32" spans="50:58" ht="15.75">
      <c r="AX32" s="42"/>
      <c r="AY32" s="42"/>
      <c r="AZ32" s="42"/>
      <c r="BA32" s="42"/>
      <c r="BB32" s="42"/>
      <c r="BC32" s="42"/>
      <c r="BD32" s="42"/>
      <c r="BE32" s="42"/>
      <c r="BF32" s="42"/>
    </row>
    <row r="33" spans="50:58" ht="15.75">
      <c r="AX33" s="42"/>
      <c r="AY33" s="42"/>
      <c r="AZ33" s="42"/>
      <c r="BA33" s="42"/>
      <c r="BB33" s="42"/>
      <c r="BC33" s="42"/>
      <c r="BD33" s="42"/>
      <c r="BE33" s="42"/>
      <c r="BF33" s="42"/>
    </row>
    <row r="34" spans="50:58" ht="15.75">
      <c r="AX34" s="42"/>
      <c r="AY34" s="42"/>
      <c r="AZ34" s="42"/>
      <c r="BA34" s="42"/>
      <c r="BB34" s="42" t="s">
        <v>0</v>
      </c>
      <c r="BC34" s="42"/>
      <c r="BD34" s="42"/>
      <c r="BE34" s="42"/>
      <c r="BF34" s="42"/>
    </row>
    <row r="35" spans="50:58" ht="15.75">
      <c r="AX35" s="42"/>
      <c r="AY35" s="42"/>
      <c r="AZ35" s="42"/>
      <c r="BA35" s="42"/>
      <c r="BB35" s="42"/>
      <c r="BC35" s="42"/>
      <c r="BD35" s="42"/>
      <c r="BE35" s="42"/>
      <c r="BF35" s="42"/>
    </row>
    <row r="36" spans="50:58" ht="15.75">
      <c r="AX36" s="42"/>
      <c r="AY36" s="42"/>
      <c r="AZ36" s="42"/>
      <c r="BA36" s="42"/>
      <c r="BB36" s="42"/>
      <c r="BC36" s="42"/>
      <c r="BD36" s="42"/>
      <c r="BE36" s="42"/>
      <c r="BF36" s="42"/>
    </row>
    <row r="37" spans="50:58" ht="15.75">
      <c r="AX37" s="42"/>
      <c r="AY37" s="42"/>
      <c r="AZ37" s="42"/>
      <c r="BA37" s="42"/>
      <c r="BB37" s="42"/>
      <c r="BC37" s="42"/>
      <c r="BD37" s="42"/>
      <c r="BE37" s="42"/>
      <c r="BF37" s="42"/>
    </row>
    <row r="38" spans="50:58" ht="15.75">
      <c r="AX38" s="42"/>
      <c r="AY38" s="42"/>
      <c r="AZ38" s="42"/>
      <c r="BA38" s="42"/>
      <c r="BB38" s="42"/>
      <c r="BC38" s="42"/>
      <c r="BD38" s="42"/>
      <c r="BE38" s="42"/>
      <c r="BF38" s="42"/>
    </row>
    <row r="39" spans="50:58" ht="15.75">
      <c r="AX39" s="42"/>
      <c r="AY39" s="42"/>
      <c r="AZ39" s="42"/>
      <c r="BA39" s="42"/>
      <c r="BB39" s="42"/>
      <c r="BC39" s="42"/>
      <c r="BD39" s="42"/>
      <c r="BE39" s="42"/>
      <c r="BF39" s="42"/>
    </row>
    <row r="40" spans="50:58" ht="15.75">
      <c r="AX40" s="42"/>
      <c r="AY40" s="42"/>
      <c r="AZ40" s="42"/>
      <c r="BA40" s="42"/>
      <c r="BB40" s="42"/>
      <c r="BC40" s="42"/>
      <c r="BD40" s="42"/>
      <c r="BE40" s="42"/>
      <c r="BF40" s="42"/>
    </row>
    <row r="41" spans="50:58" ht="15.75">
      <c r="AX41" s="42"/>
      <c r="AY41" s="42"/>
      <c r="AZ41" s="42"/>
      <c r="BA41" s="42"/>
      <c r="BB41" s="42"/>
      <c r="BC41" s="42"/>
      <c r="BD41" s="42"/>
      <c r="BE41" s="42"/>
      <c r="BF41" s="42"/>
    </row>
    <row r="42" spans="50:58" ht="15.75">
      <c r="AX42" s="42"/>
      <c r="AY42" s="42"/>
      <c r="AZ42" s="42"/>
      <c r="BA42" s="42"/>
      <c r="BB42" s="42"/>
      <c r="BC42" s="42"/>
      <c r="BD42" s="42"/>
      <c r="BE42" s="42"/>
      <c r="BF42" s="42"/>
    </row>
    <row r="43" spans="50:58" ht="15.75">
      <c r="AX43" s="42"/>
      <c r="AY43" s="42"/>
      <c r="AZ43" s="42"/>
      <c r="BA43" s="42"/>
      <c r="BB43" s="42"/>
      <c r="BC43" s="42"/>
      <c r="BD43" s="42"/>
      <c r="BE43" s="42"/>
      <c r="BF43" s="42"/>
    </row>
    <row r="44" spans="50:58" ht="15.75">
      <c r="AX44" s="42"/>
      <c r="AY44" s="42"/>
      <c r="AZ44" s="42"/>
      <c r="BA44" s="42"/>
      <c r="BB44" s="42"/>
      <c r="BC44" s="42"/>
      <c r="BD44" s="42"/>
      <c r="BE44" s="42"/>
      <c r="BF44" s="42"/>
    </row>
    <row r="45" spans="50:58" ht="15.75">
      <c r="AX45" s="42"/>
      <c r="AY45" s="42"/>
      <c r="AZ45" s="42"/>
      <c r="BA45" s="42"/>
      <c r="BB45" s="42"/>
      <c r="BC45" s="42"/>
      <c r="BD45" s="42"/>
      <c r="BE45" s="42"/>
      <c r="BF45" s="42"/>
    </row>
    <row r="46" spans="50:58" ht="15.75">
      <c r="AX46" s="42"/>
      <c r="AY46" s="42"/>
      <c r="AZ46" s="42"/>
      <c r="BA46" s="42"/>
      <c r="BB46" s="42"/>
      <c r="BC46" s="42"/>
      <c r="BD46" s="42"/>
      <c r="BE46" s="42"/>
      <c r="BF46" s="42"/>
    </row>
    <row r="47" ht="15.75">
      <c r="AX47" s="42"/>
    </row>
    <row r="48" ht="15.75">
      <c r="AX48" s="42"/>
    </row>
    <row r="49" ht="15.75">
      <c r="AX49" s="42"/>
    </row>
    <row r="50" ht="15.75">
      <c r="AX50" s="42"/>
    </row>
    <row r="51" ht="15.75">
      <c r="AX51" s="42"/>
    </row>
    <row r="52" ht="15.75">
      <c r="AX52" s="42"/>
    </row>
    <row r="53" ht="15.75">
      <c r="AX53" s="42"/>
    </row>
    <row r="54" ht="15.75">
      <c r="AX54" s="42"/>
    </row>
    <row r="55" ht="15.75">
      <c r="AX55" s="42"/>
    </row>
    <row r="56" ht="15.75">
      <c r="AX56" s="42"/>
    </row>
    <row r="57" ht="15.75">
      <c r="AX57" s="42"/>
    </row>
    <row r="58" ht="15.75">
      <c r="AX58" s="42"/>
    </row>
    <row r="59" ht="15.75">
      <c r="AX59" s="42"/>
    </row>
    <row r="60" ht="15.75">
      <c r="AX60" s="42"/>
    </row>
    <row r="61" ht="15.75">
      <c r="AX61" s="42"/>
    </row>
    <row r="62" ht="15.75">
      <c r="AX62" s="4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2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" sqref="D2"/>
    </sheetView>
  </sheetViews>
  <sheetFormatPr defaultColWidth="9.140625" defaultRowHeight="12.75"/>
  <cols>
    <col min="1" max="1" width="5.7109375" style="34" customWidth="1"/>
    <col min="2" max="2" width="45.7109375" style="31" customWidth="1"/>
    <col min="3" max="49" width="12.7109375" style="32" customWidth="1"/>
    <col min="50" max="58" width="12.7109375" style="43" customWidth="1"/>
    <col min="59" max="16384" width="9.140625" style="33" customWidth="1"/>
  </cols>
  <sheetData>
    <row r="1" spans="1:58" s="3" customFormat="1" ht="18" customHeight="1">
      <c r="A1" s="4" t="s">
        <v>78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41"/>
      <c r="AY1" s="41"/>
      <c r="AZ1" s="41"/>
      <c r="BA1" s="41"/>
      <c r="BB1" s="41"/>
      <c r="BC1" s="41"/>
      <c r="BD1" s="41"/>
      <c r="BE1" s="41"/>
      <c r="BF1" s="41"/>
    </row>
    <row r="2" spans="1:58" s="3" customFormat="1" ht="20.25" customHeight="1">
      <c r="A2" s="6" t="s">
        <v>80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41"/>
      <c r="AY2" s="41"/>
      <c r="AZ2" s="41"/>
      <c r="BA2" s="41"/>
      <c r="BB2" s="41"/>
      <c r="BC2" s="41"/>
      <c r="BD2" s="41"/>
      <c r="BE2" s="41"/>
      <c r="BF2" s="41"/>
    </row>
    <row r="3" spans="1:58" s="3" customFormat="1" ht="15" customHeight="1">
      <c r="A3" s="9" t="s">
        <v>81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41"/>
      <c r="AY3" s="41"/>
      <c r="AZ3" s="41"/>
      <c r="BA3" s="41"/>
      <c r="BB3" s="41"/>
      <c r="BC3" s="41"/>
      <c r="BD3" s="41"/>
      <c r="BE3" s="41"/>
      <c r="BF3" s="41"/>
    </row>
    <row r="4" spans="1:58" s="3" customFormat="1" ht="15" customHeight="1">
      <c r="A4" s="10" t="s">
        <v>21</v>
      </c>
      <c r="B4" s="1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41"/>
      <c r="AY4" s="41"/>
      <c r="AZ4" s="41"/>
      <c r="BA4" s="41"/>
      <c r="BB4" s="41"/>
      <c r="BC4" s="41"/>
      <c r="BD4" s="41"/>
      <c r="BE4" s="41"/>
      <c r="BF4" s="41"/>
    </row>
    <row r="5" spans="1:58" s="13" customFormat="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41"/>
      <c r="AY5" s="41"/>
      <c r="AZ5" s="41"/>
      <c r="BA5" s="41"/>
      <c r="BB5" s="41"/>
      <c r="BC5" s="41"/>
      <c r="BD5" s="41"/>
      <c r="BE5" s="41"/>
      <c r="BF5" s="41"/>
    </row>
    <row r="6" spans="1:49" s="13" customFormat="1" ht="15" customHeight="1">
      <c r="A6" s="14"/>
      <c r="B6" s="15"/>
      <c r="C6" s="16"/>
      <c r="D6" s="16"/>
      <c r="E6" s="16"/>
      <c r="F6" s="16" t="s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58" s="13" customFormat="1" ht="24.75" customHeight="1">
      <c r="A7" s="17"/>
      <c r="B7" s="18" t="s">
        <v>18</v>
      </c>
      <c r="C7" s="39" t="s">
        <v>46</v>
      </c>
      <c r="D7" s="39" t="s">
        <v>47</v>
      </c>
      <c r="E7" s="39" t="s">
        <v>48</v>
      </c>
      <c r="F7" s="39" t="s">
        <v>49</v>
      </c>
      <c r="G7" s="39" t="s">
        <v>50</v>
      </c>
      <c r="H7" s="39" t="s">
        <v>51</v>
      </c>
      <c r="I7" s="39" t="s">
        <v>52</v>
      </c>
      <c r="J7" s="39" t="s">
        <v>53</v>
      </c>
      <c r="K7" s="39" t="s">
        <v>54</v>
      </c>
      <c r="L7" s="39" t="s">
        <v>55</v>
      </c>
      <c r="M7" s="39" t="s">
        <v>56</v>
      </c>
      <c r="N7" s="39" t="s">
        <v>57</v>
      </c>
      <c r="O7" s="39" t="s">
        <v>58</v>
      </c>
      <c r="P7" s="39" t="s">
        <v>59</v>
      </c>
      <c r="Q7" s="39" t="s">
        <v>60</v>
      </c>
      <c r="R7" s="39" t="s">
        <v>61</v>
      </c>
      <c r="S7" s="39" t="s">
        <v>62</v>
      </c>
      <c r="T7" s="39" t="s">
        <v>63</v>
      </c>
      <c r="U7" s="39" t="s">
        <v>64</v>
      </c>
      <c r="V7" s="39" t="s">
        <v>65</v>
      </c>
      <c r="W7" s="39" t="s">
        <v>22</v>
      </c>
      <c r="X7" s="39" t="s">
        <v>23</v>
      </c>
      <c r="Y7" s="39" t="s">
        <v>24</v>
      </c>
      <c r="Z7" s="39" t="s">
        <v>25</v>
      </c>
      <c r="AA7" s="39" t="s">
        <v>26</v>
      </c>
      <c r="AB7" s="39" t="s">
        <v>27</v>
      </c>
      <c r="AC7" s="39" t="s">
        <v>28</v>
      </c>
      <c r="AD7" s="39" t="s">
        <v>29</v>
      </c>
      <c r="AE7" s="39" t="s">
        <v>30</v>
      </c>
      <c r="AF7" s="39" t="s">
        <v>31</v>
      </c>
      <c r="AG7" s="39" t="s">
        <v>32</v>
      </c>
      <c r="AH7" s="39" t="s">
        <v>33</v>
      </c>
      <c r="AI7" s="39" t="s">
        <v>34</v>
      </c>
      <c r="AJ7" s="39" t="s">
        <v>35</v>
      </c>
      <c r="AK7" s="25" t="s">
        <v>36</v>
      </c>
      <c r="AL7" s="25" t="s">
        <v>37</v>
      </c>
      <c r="AM7" s="40" t="s">
        <v>38</v>
      </c>
      <c r="AN7" s="40" t="s">
        <v>39</v>
      </c>
      <c r="AO7" s="40" t="s">
        <v>40</v>
      </c>
      <c r="AP7" s="40" t="s">
        <v>41</v>
      </c>
      <c r="AQ7" s="40" t="s">
        <v>42</v>
      </c>
      <c r="AR7" s="40" t="s">
        <v>43</v>
      </c>
      <c r="AS7" s="40" t="s">
        <v>44</v>
      </c>
      <c r="AT7" s="40" t="s">
        <v>45</v>
      </c>
      <c r="AU7" s="40" t="s">
        <v>66</v>
      </c>
      <c r="AV7" s="40" t="s">
        <v>67</v>
      </c>
      <c r="AW7" s="40" t="s">
        <v>68</v>
      </c>
      <c r="AX7" s="40" t="s">
        <v>69</v>
      </c>
      <c r="AY7" s="40" t="s">
        <v>70</v>
      </c>
      <c r="AZ7" s="40" t="s">
        <v>71</v>
      </c>
      <c r="BA7" s="40" t="s">
        <v>72</v>
      </c>
      <c r="BB7" s="40" t="s">
        <v>73</v>
      </c>
      <c r="BC7" s="40" t="s">
        <v>74</v>
      </c>
      <c r="BD7" s="40" t="s">
        <v>75</v>
      </c>
      <c r="BE7" s="40" t="s">
        <v>76</v>
      </c>
      <c r="BF7" s="40" t="s">
        <v>77</v>
      </c>
    </row>
    <row r="8" spans="1:58" s="13" customFormat="1" ht="15" customHeight="1">
      <c r="A8" s="19">
        <v>1</v>
      </c>
      <c r="B8" s="20" t="s">
        <v>2</v>
      </c>
      <c r="C8" s="35">
        <v>7726.179019</v>
      </c>
      <c r="D8" s="35">
        <v>14163.407525000002</v>
      </c>
      <c r="E8" s="35">
        <v>21132.95672</v>
      </c>
      <c r="F8" s="35">
        <v>28758.089264999995</v>
      </c>
      <c r="G8" s="35">
        <v>9190.500423000001</v>
      </c>
      <c r="H8" s="35">
        <v>17078.272818999998</v>
      </c>
      <c r="I8" s="35">
        <v>25104.612979</v>
      </c>
      <c r="J8" s="35">
        <v>32334.099353</v>
      </c>
      <c r="K8" s="35">
        <v>8555.964053</v>
      </c>
      <c r="L8" s="35">
        <v>15726.270567000001</v>
      </c>
      <c r="M8" s="35">
        <v>23193.898119</v>
      </c>
      <c r="N8" s="35">
        <v>30707.807585000002</v>
      </c>
      <c r="O8" s="35">
        <v>8643.415922999999</v>
      </c>
      <c r="P8" s="35">
        <v>16351.471837000001</v>
      </c>
      <c r="Q8" s="35">
        <v>24881.958964</v>
      </c>
      <c r="R8" s="35">
        <v>33827.826046</v>
      </c>
      <c r="S8" s="35">
        <v>10157.796015000002</v>
      </c>
      <c r="T8" s="35">
        <v>18982.356399</v>
      </c>
      <c r="U8" s="35">
        <v>28053.213456</v>
      </c>
      <c r="V8" s="35">
        <v>38425.151587</v>
      </c>
      <c r="W8" s="35">
        <v>9892.450199</v>
      </c>
      <c r="X8" s="35">
        <v>17924.5642</v>
      </c>
      <c r="Y8" s="35">
        <v>26798.297974</v>
      </c>
      <c r="Z8" s="35">
        <v>36852.846267</v>
      </c>
      <c r="AA8" s="35">
        <v>11833.556133</v>
      </c>
      <c r="AB8" s="35">
        <v>22883.105306</v>
      </c>
      <c r="AC8" s="35">
        <v>36436.006134</v>
      </c>
      <c r="AD8" s="35">
        <v>50346.702201</v>
      </c>
      <c r="AE8" s="35">
        <v>15270.321083</v>
      </c>
      <c r="AF8" s="35">
        <v>28021.760485000003</v>
      </c>
      <c r="AG8" s="35">
        <v>41066.732374</v>
      </c>
      <c r="AH8" s="35">
        <v>52296.075237</v>
      </c>
      <c r="AI8" s="35">
        <v>11685.975607999999</v>
      </c>
      <c r="AJ8" s="35">
        <v>21041.437478</v>
      </c>
      <c r="AK8" s="35">
        <v>31267.744313</v>
      </c>
      <c r="AL8" s="35">
        <v>41597.36091999999</v>
      </c>
      <c r="AM8" s="35">
        <v>10613.221340000002</v>
      </c>
      <c r="AN8" s="35">
        <v>18522.671281</v>
      </c>
      <c r="AO8" s="35">
        <v>26786.465509999998</v>
      </c>
      <c r="AP8" s="35">
        <v>35025.99437</v>
      </c>
      <c r="AQ8" s="35">
        <v>8317.216795</v>
      </c>
      <c r="AR8" s="35">
        <v>14866.186524</v>
      </c>
      <c r="AS8" s="35">
        <v>22321.733422</v>
      </c>
      <c r="AT8" s="35">
        <v>29958.756329000003</v>
      </c>
      <c r="AU8" s="35">
        <v>8698.396240999999</v>
      </c>
      <c r="AV8" s="35">
        <v>16771</v>
      </c>
      <c r="AW8" s="35">
        <v>26055</v>
      </c>
      <c r="AX8" s="35">
        <v>36225</v>
      </c>
      <c r="AY8" s="35">
        <v>12009</v>
      </c>
      <c r="AZ8" s="35">
        <v>23018</v>
      </c>
      <c r="BA8" s="35">
        <v>36193</v>
      </c>
      <c r="BB8" s="35">
        <v>49668</v>
      </c>
      <c r="BC8" s="35">
        <v>15284</v>
      </c>
      <c r="BD8" s="35">
        <v>29188</v>
      </c>
      <c r="BE8" s="35">
        <v>44646</v>
      </c>
      <c r="BF8" s="35">
        <v>61907</v>
      </c>
    </row>
    <row r="9" spans="1:58" s="13" customFormat="1" ht="15" customHeight="1">
      <c r="A9" s="21">
        <v>2</v>
      </c>
      <c r="B9" s="22" t="s">
        <v>3</v>
      </c>
      <c r="C9" s="36">
        <v>6928.209585</v>
      </c>
      <c r="D9" s="36">
        <v>12590.74446</v>
      </c>
      <c r="E9" s="36">
        <v>18771.384052</v>
      </c>
      <c r="F9" s="36">
        <v>25666.724004000003</v>
      </c>
      <c r="G9" s="36">
        <v>8389.165964</v>
      </c>
      <c r="H9" s="36">
        <v>15467.858637</v>
      </c>
      <c r="I9" s="36">
        <v>22689.011647</v>
      </c>
      <c r="J9" s="36">
        <v>29237.272043999998</v>
      </c>
      <c r="K9" s="36">
        <v>7708.153186</v>
      </c>
      <c r="L9" s="36">
        <v>14083.376386000002</v>
      </c>
      <c r="M9" s="36">
        <v>20778.600524</v>
      </c>
      <c r="N9" s="36">
        <v>27570.300495000003</v>
      </c>
      <c r="O9" s="36">
        <v>7777.517732</v>
      </c>
      <c r="P9" s="36">
        <v>14767.324074</v>
      </c>
      <c r="Q9" s="36">
        <v>22464.171726</v>
      </c>
      <c r="R9" s="36">
        <v>30643.896262000002</v>
      </c>
      <c r="S9" s="36">
        <v>9279.662721</v>
      </c>
      <c r="T9" s="36">
        <v>17299.930725</v>
      </c>
      <c r="U9" s="36">
        <v>25633.031059</v>
      </c>
      <c r="V9" s="36">
        <v>35293.799094</v>
      </c>
      <c r="W9" s="36">
        <v>9010.292183000001</v>
      </c>
      <c r="X9" s="36">
        <v>16168.953745</v>
      </c>
      <c r="Y9" s="36">
        <v>24239.93722</v>
      </c>
      <c r="Z9" s="36">
        <v>33527.968359</v>
      </c>
      <c r="AA9" s="36">
        <v>10756.996489000001</v>
      </c>
      <c r="AB9" s="36">
        <v>21003.29359</v>
      </c>
      <c r="AC9" s="36">
        <v>33653.248383</v>
      </c>
      <c r="AD9" s="36">
        <v>46755.978689</v>
      </c>
      <c r="AE9" s="36">
        <v>14138.404895</v>
      </c>
      <c r="AF9" s="36">
        <v>25771.104943</v>
      </c>
      <c r="AG9" s="36">
        <v>37813.38801</v>
      </c>
      <c r="AH9" s="36">
        <v>47894.971883</v>
      </c>
      <c r="AI9" s="36">
        <v>10565.942544</v>
      </c>
      <c r="AJ9" s="36">
        <v>18895.928743</v>
      </c>
      <c r="AK9" s="36">
        <v>28186.334938</v>
      </c>
      <c r="AL9" s="36">
        <v>37456.357571</v>
      </c>
      <c r="AM9" s="36">
        <v>9476.660397</v>
      </c>
      <c r="AN9" s="36">
        <v>16461.620304</v>
      </c>
      <c r="AO9" s="36">
        <v>23777.919716999997</v>
      </c>
      <c r="AP9" s="36">
        <v>30900.63115</v>
      </c>
      <c r="AQ9" s="36">
        <v>7337.918728</v>
      </c>
      <c r="AR9" s="36">
        <v>12967.217789</v>
      </c>
      <c r="AS9" s="36">
        <v>19517.705851</v>
      </c>
      <c r="AT9" s="36">
        <v>26001.048877</v>
      </c>
      <c r="AU9" s="36">
        <v>7739.858688</v>
      </c>
      <c r="AV9" s="36">
        <v>14749</v>
      </c>
      <c r="AW9" s="36">
        <v>23074</v>
      </c>
      <c r="AX9" s="36">
        <v>32273</v>
      </c>
      <c r="AY9" s="36">
        <v>10915</v>
      </c>
      <c r="AZ9" s="36">
        <v>20811</v>
      </c>
      <c r="BA9" s="36">
        <v>32835</v>
      </c>
      <c r="BB9" s="36">
        <v>44796</v>
      </c>
      <c r="BC9" s="36">
        <v>13895</v>
      </c>
      <c r="BD9" s="36">
        <v>26404</v>
      </c>
      <c r="BE9" s="36">
        <v>40739</v>
      </c>
      <c r="BF9" s="36">
        <v>55903</v>
      </c>
    </row>
    <row r="10" spans="1:58" s="13" customFormat="1" ht="15" customHeight="1">
      <c r="A10" s="23">
        <v>3</v>
      </c>
      <c r="B10" s="24" t="s">
        <v>4</v>
      </c>
      <c r="C10" s="37">
        <f aca="true" t="shared" si="0" ref="C10:BF10">C8-C9</f>
        <v>797.9694340000005</v>
      </c>
      <c r="D10" s="37">
        <f t="shared" si="0"/>
        <v>1572.6630650000025</v>
      </c>
      <c r="E10" s="37">
        <f t="shared" si="0"/>
        <v>2361.572667999997</v>
      </c>
      <c r="F10" s="37">
        <f t="shared" si="0"/>
        <v>3091.3652609999917</v>
      </c>
      <c r="G10" s="37">
        <f t="shared" si="0"/>
        <v>801.3344590000015</v>
      </c>
      <c r="H10" s="37">
        <f t="shared" si="0"/>
        <v>1610.4141819999986</v>
      </c>
      <c r="I10" s="37">
        <f t="shared" si="0"/>
        <v>2415.601332000002</v>
      </c>
      <c r="J10" s="37">
        <f t="shared" si="0"/>
        <v>3096.827309000004</v>
      </c>
      <c r="K10" s="37">
        <f t="shared" si="0"/>
        <v>847.8108670000001</v>
      </c>
      <c r="L10" s="37">
        <f t="shared" si="0"/>
        <v>1642.8941809999997</v>
      </c>
      <c r="M10" s="37">
        <f t="shared" si="0"/>
        <v>2415.297595</v>
      </c>
      <c r="N10" s="37">
        <f t="shared" si="0"/>
        <v>3137.507089999999</v>
      </c>
      <c r="O10" s="37">
        <f t="shared" si="0"/>
        <v>865.8981909999984</v>
      </c>
      <c r="P10" s="37">
        <f t="shared" si="0"/>
        <v>1584.1477630000009</v>
      </c>
      <c r="Q10" s="37">
        <f t="shared" si="0"/>
        <v>2417.787238000001</v>
      </c>
      <c r="R10" s="37">
        <f t="shared" si="0"/>
        <v>3183.929784</v>
      </c>
      <c r="S10" s="37">
        <f t="shared" si="0"/>
        <v>878.1332940000011</v>
      </c>
      <c r="T10" s="37">
        <f t="shared" si="0"/>
        <v>1682.425674000002</v>
      </c>
      <c r="U10" s="37">
        <f t="shared" si="0"/>
        <v>2420.1823970000005</v>
      </c>
      <c r="V10" s="37">
        <f t="shared" si="0"/>
        <v>3131.3524929999985</v>
      </c>
      <c r="W10" s="37">
        <f t="shared" si="0"/>
        <v>882.1580159999994</v>
      </c>
      <c r="X10" s="37">
        <f t="shared" si="0"/>
        <v>1755.610455</v>
      </c>
      <c r="Y10" s="37">
        <f t="shared" si="0"/>
        <v>2558.360754000001</v>
      </c>
      <c r="Z10" s="37">
        <f t="shared" si="0"/>
        <v>3324.877908000002</v>
      </c>
      <c r="AA10" s="37">
        <f t="shared" si="0"/>
        <v>1076.559643999999</v>
      </c>
      <c r="AB10" s="37">
        <f t="shared" si="0"/>
        <v>1879.8117160000002</v>
      </c>
      <c r="AC10" s="37">
        <f t="shared" si="0"/>
        <v>2782.7577510000046</v>
      </c>
      <c r="AD10" s="37">
        <f t="shared" si="0"/>
        <v>3590.723511999997</v>
      </c>
      <c r="AE10" s="37">
        <f t="shared" si="0"/>
        <v>1131.916188000001</v>
      </c>
      <c r="AF10" s="37">
        <f t="shared" si="0"/>
        <v>2250.655542000004</v>
      </c>
      <c r="AG10" s="37">
        <f t="shared" si="0"/>
        <v>3253.344363999997</v>
      </c>
      <c r="AH10" s="37">
        <f t="shared" si="0"/>
        <v>4401.103353999999</v>
      </c>
      <c r="AI10" s="37">
        <f t="shared" si="0"/>
        <v>1120.0330639999993</v>
      </c>
      <c r="AJ10" s="37">
        <f t="shared" si="0"/>
        <v>2145.5087349999994</v>
      </c>
      <c r="AK10" s="37">
        <f t="shared" si="0"/>
        <v>3081.4093749999993</v>
      </c>
      <c r="AL10" s="37">
        <f t="shared" si="0"/>
        <v>4141.003348999991</v>
      </c>
      <c r="AM10" s="37">
        <f t="shared" si="0"/>
        <v>1136.5609430000022</v>
      </c>
      <c r="AN10" s="37">
        <f t="shared" si="0"/>
        <v>2061.050976999999</v>
      </c>
      <c r="AO10" s="37">
        <f t="shared" si="0"/>
        <v>3008.545793000001</v>
      </c>
      <c r="AP10" s="37">
        <f t="shared" si="0"/>
        <v>4125.363219999999</v>
      </c>
      <c r="AQ10" s="37">
        <f t="shared" si="0"/>
        <v>979.2980670000006</v>
      </c>
      <c r="AR10" s="37">
        <f t="shared" si="0"/>
        <v>1898.9687350000004</v>
      </c>
      <c r="AS10" s="37">
        <f t="shared" si="0"/>
        <v>2804.0275710000024</v>
      </c>
      <c r="AT10" s="37">
        <f t="shared" si="0"/>
        <v>3957.7074520000024</v>
      </c>
      <c r="AU10" s="37">
        <f t="shared" si="0"/>
        <v>958.5375529999983</v>
      </c>
      <c r="AV10" s="37">
        <f t="shared" si="0"/>
        <v>2022</v>
      </c>
      <c r="AW10" s="37">
        <f t="shared" si="0"/>
        <v>2981</v>
      </c>
      <c r="AX10" s="37">
        <f t="shared" si="0"/>
        <v>3952</v>
      </c>
      <c r="AY10" s="37">
        <f t="shared" si="0"/>
        <v>1094</v>
      </c>
      <c r="AZ10" s="37">
        <f t="shared" si="0"/>
        <v>2207</v>
      </c>
      <c r="BA10" s="37">
        <f t="shared" si="0"/>
        <v>3358</v>
      </c>
      <c r="BB10" s="37">
        <f t="shared" si="0"/>
        <v>4872</v>
      </c>
      <c r="BC10" s="37">
        <f t="shared" si="0"/>
        <v>1389</v>
      </c>
      <c r="BD10" s="37">
        <f t="shared" si="0"/>
        <v>2784</v>
      </c>
      <c r="BE10" s="37">
        <f t="shared" si="0"/>
        <v>3907</v>
      </c>
      <c r="BF10" s="37">
        <f t="shared" si="0"/>
        <v>6004</v>
      </c>
    </row>
    <row r="11" spans="1:58" s="13" customFormat="1" ht="15" customHeight="1">
      <c r="A11" s="19"/>
      <c r="B11" s="20" t="s">
        <v>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</row>
    <row r="12" spans="1:58" s="13" customFormat="1" ht="15" customHeight="1">
      <c r="A12" s="21">
        <v>4</v>
      </c>
      <c r="B12" s="22" t="s">
        <v>6</v>
      </c>
      <c r="C12" s="36">
        <v>113.653264</v>
      </c>
      <c r="D12" s="36">
        <v>94.13570100000001</v>
      </c>
      <c r="E12" s="36">
        <v>88.170648</v>
      </c>
      <c r="F12" s="36">
        <v>122.245547</v>
      </c>
      <c r="G12" s="36">
        <v>44.642105000000015</v>
      </c>
      <c r="H12" s="36">
        <v>119.467315</v>
      </c>
      <c r="I12" s="36">
        <v>200.989373</v>
      </c>
      <c r="J12" s="36">
        <v>266.563412</v>
      </c>
      <c r="K12" s="36">
        <v>126.54019100000002</v>
      </c>
      <c r="L12" s="36">
        <v>219.20903700000005</v>
      </c>
      <c r="M12" s="36">
        <v>279.94566699999996</v>
      </c>
      <c r="N12" s="36">
        <v>353.077645</v>
      </c>
      <c r="O12" s="36">
        <v>114.77304799999999</v>
      </c>
      <c r="P12" s="36">
        <v>937.3436049999999</v>
      </c>
      <c r="Q12" s="36">
        <v>899.922023</v>
      </c>
      <c r="R12" s="36">
        <v>714.6351430000001</v>
      </c>
      <c r="S12" s="36">
        <v>268.83039799999995</v>
      </c>
      <c r="T12" s="36">
        <v>200.45536099999998</v>
      </c>
      <c r="U12" s="36">
        <v>443.021217</v>
      </c>
      <c r="V12" s="36">
        <v>529.2886010000001</v>
      </c>
      <c r="W12" s="36">
        <v>59.014872000000004</v>
      </c>
      <c r="X12" s="36">
        <v>144.92856700000002</v>
      </c>
      <c r="Y12" s="36">
        <v>92.816049</v>
      </c>
      <c r="Z12" s="36">
        <v>226.21945399999996</v>
      </c>
      <c r="AA12" s="36">
        <v>180.609675</v>
      </c>
      <c r="AB12" s="36">
        <v>309.733607</v>
      </c>
      <c r="AC12" s="36">
        <v>275.45507900000007</v>
      </c>
      <c r="AD12" s="36">
        <v>330.85165600000005</v>
      </c>
      <c r="AE12" s="36">
        <v>57.94617</v>
      </c>
      <c r="AF12" s="36">
        <v>156.125165</v>
      </c>
      <c r="AG12" s="36">
        <v>199.94032100000004</v>
      </c>
      <c r="AH12" s="36">
        <v>191.88555699999998</v>
      </c>
      <c r="AI12" s="36">
        <v>53.51736100000001</v>
      </c>
      <c r="AJ12" s="36">
        <v>170.36494899999997</v>
      </c>
      <c r="AK12" s="36">
        <v>181.11985199999998</v>
      </c>
      <c r="AL12" s="36">
        <v>177.86615399999997</v>
      </c>
      <c r="AM12" s="36">
        <v>100.278757</v>
      </c>
      <c r="AN12" s="36">
        <v>207.17836200000002</v>
      </c>
      <c r="AO12" s="36">
        <v>283.797275</v>
      </c>
      <c r="AP12" s="36">
        <v>292.28178099999997</v>
      </c>
      <c r="AQ12" s="36">
        <v>129.473496</v>
      </c>
      <c r="AR12" s="36">
        <v>280.06150099999996</v>
      </c>
      <c r="AS12" s="36">
        <v>344.562628</v>
      </c>
      <c r="AT12" s="36">
        <v>418.93151900000004</v>
      </c>
      <c r="AU12" s="36">
        <v>119.009381</v>
      </c>
      <c r="AV12" s="36">
        <v>226</v>
      </c>
      <c r="AW12" s="36">
        <v>315</v>
      </c>
      <c r="AX12" s="36">
        <v>385</v>
      </c>
      <c r="AY12" s="36">
        <v>79</v>
      </c>
      <c r="AZ12" s="36">
        <v>198</v>
      </c>
      <c r="BA12" s="36">
        <v>222</v>
      </c>
      <c r="BB12" s="36">
        <v>102</v>
      </c>
      <c r="BC12" s="36">
        <v>68</v>
      </c>
      <c r="BD12" s="36">
        <v>211</v>
      </c>
      <c r="BE12" s="36">
        <v>317</v>
      </c>
      <c r="BF12" s="36">
        <v>384</v>
      </c>
    </row>
    <row r="13" spans="1:58" s="13" customFormat="1" ht="15" customHeight="1">
      <c r="A13" s="21">
        <v>5</v>
      </c>
      <c r="B13" s="22" t="s">
        <v>7</v>
      </c>
      <c r="C13" s="36">
        <v>323.74556199999995</v>
      </c>
      <c r="D13" s="36">
        <v>585.1312610000001</v>
      </c>
      <c r="E13" s="36">
        <v>829.6388919999999</v>
      </c>
      <c r="F13" s="36">
        <v>1077.2397230000001</v>
      </c>
      <c r="G13" s="36">
        <v>274.059851</v>
      </c>
      <c r="H13" s="36">
        <v>520.1953980000001</v>
      </c>
      <c r="I13" s="36">
        <v>801.292768</v>
      </c>
      <c r="J13" s="36">
        <v>1119.664296</v>
      </c>
      <c r="K13" s="36">
        <v>335.12845799999997</v>
      </c>
      <c r="L13" s="36">
        <v>665.233035</v>
      </c>
      <c r="M13" s="36">
        <v>976.9985189999998</v>
      </c>
      <c r="N13" s="36">
        <v>1331.1512730000002</v>
      </c>
      <c r="O13" s="36">
        <v>433.80133800000004</v>
      </c>
      <c r="P13" s="36">
        <v>833.077218</v>
      </c>
      <c r="Q13" s="36">
        <v>1262.53042</v>
      </c>
      <c r="R13" s="36">
        <v>1661.1038549999998</v>
      </c>
      <c r="S13" s="36">
        <v>515.046707</v>
      </c>
      <c r="T13" s="36">
        <v>1024.4320619999999</v>
      </c>
      <c r="U13" s="36">
        <v>1505.407838</v>
      </c>
      <c r="V13" s="36">
        <v>1985.562671</v>
      </c>
      <c r="W13" s="36">
        <v>553.133419</v>
      </c>
      <c r="X13" s="36">
        <v>1131.0575019999999</v>
      </c>
      <c r="Y13" s="36">
        <v>1691.5630459999998</v>
      </c>
      <c r="Z13" s="36">
        <v>2338.461836</v>
      </c>
      <c r="AA13" s="36">
        <v>866.1858419999999</v>
      </c>
      <c r="AB13" s="36">
        <v>1599.8972629999998</v>
      </c>
      <c r="AC13" s="36">
        <v>2381.511152</v>
      </c>
      <c r="AD13" s="36">
        <v>3047.9575959999997</v>
      </c>
      <c r="AE13" s="36">
        <v>766.9386969999999</v>
      </c>
      <c r="AF13" s="36">
        <v>1440.845609</v>
      </c>
      <c r="AG13" s="36">
        <v>2094.6304419999997</v>
      </c>
      <c r="AH13" s="36">
        <v>2793.725162</v>
      </c>
      <c r="AI13" s="36">
        <v>721.960941</v>
      </c>
      <c r="AJ13" s="36">
        <v>1400.0564849999998</v>
      </c>
      <c r="AK13" s="36">
        <v>2024.7759479999997</v>
      </c>
      <c r="AL13" s="36">
        <v>2627.548134</v>
      </c>
      <c r="AM13" s="36">
        <v>614.606448</v>
      </c>
      <c r="AN13" s="36">
        <v>1244.112563</v>
      </c>
      <c r="AO13" s="36">
        <v>1896.537682</v>
      </c>
      <c r="AP13" s="36">
        <v>2552.0825130000003</v>
      </c>
      <c r="AQ13" s="36">
        <v>742.446552</v>
      </c>
      <c r="AR13" s="36">
        <v>1444.387923</v>
      </c>
      <c r="AS13" s="36">
        <v>2114.4899680000003</v>
      </c>
      <c r="AT13" s="36">
        <v>2798.9677309999997</v>
      </c>
      <c r="AU13" s="36">
        <v>792.931026</v>
      </c>
      <c r="AV13" s="36">
        <v>1566</v>
      </c>
      <c r="AW13" s="36">
        <v>2386</v>
      </c>
      <c r="AX13" s="36">
        <v>3247</v>
      </c>
      <c r="AY13" s="36">
        <v>1023</v>
      </c>
      <c r="AZ13" s="36">
        <v>1924</v>
      </c>
      <c r="BA13" s="36">
        <v>2830</v>
      </c>
      <c r="BB13" s="36">
        <v>3753</v>
      </c>
      <c r="BC13" s="36">
        <v>1108</v>
      </c>
      <c r="BD13" s="36">
        <v>2140</v>
      </c>
      <c r="BE13" s="36">
        <v>3155</v>
      </c>
      <c r="BF13" s="36">
        <v>4135</v>
      </c>
    </row>
    <row r="14" spans="1:58" s="13" customFormat="1" ht="15" customHeight="1">
      <c r="A14" s="21">
        <v>6</v>
      </c>
      <c r="B14" s="22" t="s">
        <v>8</v>
      </c>
      <c r="C14" s="36">
        <v>72.051952</v>
      </c>
      <c r="D14" s="36">
        <v>93.17791</v>
      </c>
      <c r="E14" s="36">
        <v>141.918163</v>
      </c>
      <c r="F14" s="36">
        <v>174.565249</v>
      </c>
      <c r="G14" s="36">
        <v>19.670274</v>
      </c>
      <c r="H14" s="36">
        <v>83.824372</v>
      </c>
      <c r="I14" s="36">
        <v>143.241212</v>
      </c>
      <c r="J14" s="36">
        <v>196.946141</v>
      </c>
      <c r="K14" s="36">
        <v>56.204326</v>
      </c>
      <c r="L14" s="36">
        <v>107.629205</v>
      </c>
      <c r="M14" s="36">
        <v>160.399212</v>
      </c>
      <c r="N14" s="36">
        <v>236.208803</v>
      </c>
      <c r="O14" s="36">
        <v>73.928463</v>
      </c>
      <c r="P14" s="36">
        <v>142.154457</v>
      </c>
      <c r="Q14" s="36">
        <v>215.942651</v>
      </c>
      <c r="R14" s="36">
        <v>259.557651</v>
      </c>
      <c r="S14" s="36">
        <v>92.586282</v>
      </c>
      <c r="T14" s="36">
        <v>157.753927</v>
      </c>
      <c r="U14" s="36">
        <v>172.99463</v>
      </c>
      <c r="V14" s="36">
        <v>358.253102</v>
      </c>
      <c r="W14" s="36">
        <v>115.469134</v>
      </c>
      <c r="X14" s="36">
        <v>173.900702</v>
      </c>
      <c r="Y14" s="36">
        <v>241.58087</v>
      </c>
      <c r="Z14" s="36">
        <v>293.724253</v>
      </c>
      <c r="AA14" s="36">
        <v>64.501047</v>
      </c>
      <c r="AB14" s="36">
        <v>177.708323</v>
      </c>
      <c r="AC14" s="36">
        <v>191.860072</v>
      </c>
      <c r="AD14" s="36">
        <v>295.885944</v>
      </c>
      <c r="AE14" s="36">
        <v>97.58014</v>
      </c>
      <c r="AF14" s="36">
        <v>136.485725</v>
      </c>
      <c r="AG14" s="36">
        <v>212.271998</v>
      </c>
      <c r="AH14" s="36">
        <v>285.254934</v>
      </c>
      <c r="AI14" s="36">
        <v>77.44453299999999</v>
      </c>
      <c r="AJ14" s="36">
        <v>116.52199399999999</v>
      </c>
      <c r="AK14" s="36">
        <v>208.415111</v>
      </c>
      <c r="AL14" s="36">
        <v>314.009781</v>
      </c>
      <c r="AM14" s="36">
        <v>72.300889</v>
      </c>
      <c r="AN14" s="36">
        <v>153.824315</v>
      </c>
      <c r="AO14" s="36">
        <v>222.52926100000002</v>
      </c>
      <c r="AP14" s="36">
        <v>282.36951700000003</v>
      </c>
      <c r="AQ14" s="36">
        <v>79.10611999999999</v>
      </c>
      <c r="AR14" s="36">
        <v>157.68222</v>
      </c>
      <c r="AS14" s="36">
        <v>216.21582199999997</v>
      </c>
      <c r="AT14" s="36">
        <v>277.38890499999997</v>
      </c>
      <c r="AU14" s="36">
        <v>82.11994700000001</v>
      </c>
      <c r="AV14" s="36">
        <v>154</v>
      </c>
      <c r="AW14" s="36">
        <v>243</v>
      </c>
      <c r="AX14" s="36">
        <v>356</v>
      </c>
      <c r="AY14" s="36">
        <v>130</v>
      </c>
      <c r="AZ14" s="36">
        <v>230</v>
      </c>
      <c r="BA14" s="36">
        <v>356</v>
      </c>
      <c r="BB14" s="36">
        <v>459</v>
      </c>
      <c r="BC14" s="36">
        <v>142</v>
      </c>
      <c r="BD14" s="36">
        <v>251</v>
      </c>
      <c r="BE14" s="36">
        <v>345</v>
      </c>
      <c r="BF14" s="36">
        <v>476</v>
      </c>
    </row>
    <row r="15" spans="1:58" s="13" customFormat="1" ht="15" customHeight="1">
      <c r="A15" s="21">
        <v>7</v>
      </c>
      <c r="B15" s="22" t="s">
        <v>9</v>
      </c>
      <c r="C15" s="36">
        <v>26.690378000000006</v>
      </c>
      <c r="D15" s="36">
        <v>60.547174</v>
      </c>
      <c r="E15" s="36">
        <v>108.45231199999998</v>
      </c>
      <c r="F15" s="36">
        <v>71.66234400000002</v>
      </c>
      <c r="G15" s="36">
        <v>31.339100000000002</v>
      </c>
      <c r="H15" s="36">
        <v>28.552459000000002</v>
      </c>
      <c r="I15" s="36">
        <v>42.31193299999999</v>
      </c>
      <c r="J15" s="36">
        <v>75.94338200000001</v>
      </c>
      <c r="K15" s="36">
        <v>10.948660999999998</v>
      </c>
      <c r="L15" s="36">
        <v>1.6166739999999955</v>
      </c>
      <c r="M15" s="36">
        <v>33.398853</v>
      </c>
      <c r="N15" s="36">
        <v>43.826386000000014</v>
      </c>
      <c r="O15" s="36">
        <v>46.139834</v>
      </c>
      <c r="P15" s="36">
        <v>-578.102317</v>
      </c>
      <c r="Q15" s="36">
        <v>-555.7034120000001</v>
      </c>
      <c r="R15" s="36">
        <v>-60.602126000000034</v>
      </c>
      <c r="S15" s="36">
        <v>88.28590099999997</v>
      </c>
      <c r="T15" s="36">
        <v>425.997339</v>
      </c>
      <c r="U15" s="36">
        <v>699.8206060000001</v>
      </c>
      <c r="V15" s="36">
        <v>1064.0147960000002</v>
      </c>
      <c r="W15" s="36">
        <v>110.68720100000002</v>
      </c>
      <c r="X15" s="36">
        <v>224.69860999999997</v>
      </c>
      <c r="Y15" s="36">
        <v>357.443402</v>
      </c>
      <c r="Z15" s="36">
        <v>416.93733199999986</v>
      </c>
      <c r="AA15" s="36">
        <v>39.704872000000016</v>
      </c>
      <c r="AB15" s="36">
        <v>173.60962399999994</v>
      </c>
      <c r="AC15" s="36">
        <v>317.33320000000003</v>
      </c>
      <c r="AD15" s="36">
        <v>475.873247</v>
      </c>
      <c r="AE15" s="36">
        <v>118.87191400000002</v>
      </c>
      <c r="AF15" s="36">
        <v>414.40771500000005</v>
      </c>
      <c r="AG15" s="36">
        <v>397.4470389999999</v>
      </c>
      <c r="AH15" s="36">
        <v>424.50164900000004</v>
      </c>
      <c r="AI15" s="36">
        <v>199.83455600000002</v>
      </c>
      <c r="AJ15" s="36">
        <v>230.85304499999995</v>
      </c>
      <c r="AK15" s="36">
        <v>548.335687</v>
      </c>
      <c r="AL15" s="36">
        <v>922.0497049999999</v>
      </c>
      <c r="AM15" s="36">
        <v>166.12298999999996</v>
      </c>
      <c r="AN15" s="36">
        <v>122.726963</v>
      </c>
      <c r="AO15" s="36">
        <v>266.09868</v>
      </c>
      <c r="AP15" s="36">
        <v>429.4297649999999</v>
      </c>
      <c r="AQ15" s="36">
        <v>15.798627999999999</v>
      </c>
      <c r="AR15" s="36">
        <v>21.393518999999998</v>
      </c>
      <c r="AS15" s="36">
        <v>39.19987599999999</v>
      </c>
      <c r="AT15" s="36">
        <v>-6.741789000000016</v>
      </c>
      <c r="AU15" s="36">
        <v>89.388136</v>
      </c>
      <c r="AV15" s="36">
        <v>63</v>
      </c>
      <c r="AW15" s="36">
        <v>292</v>
      </c>
      <c r="AX15" s="36">
        <v>457</v>
      </c>
      <c r="AY15" s="36">
        <v>590</v>
      </c>
      <c r="AZ15" s="36">
        <v>557</v>
      </c>
      <c r="BA15" s="36">
        <v>1328</v>
      </c>
      <c r="BB15" s="36">
        <v>1679</v>
      </c>
      <c r="BC15" s="36">
        <v>194</v>
      </c>
      <c r="BD15" s="36">
        <v>324</v>
      </c>
      <c r="BE15" s="36">
        <v>361</v>
      </c>
      <c r="BF15" s="36">
        <v>827</v>
      </c>
    </row>
    <row r="16" spans="1:58" s="13" customFormat="1" ht="15" customHeight="1">
      <c r="A16" s="23">
        <v>8</v>
      </c>
      <c r="B16" s="24" t="s">
        <v>10</v>
      </c>
      <c r="C16" s="37">
        <f aca="true" t="shared" si="1" ref="C16:BF16">C12+C13+C14+C15</f>
        <v>536.1411559999999</v>
      </c>
      <c r="D16" s="37">
        <f t="shared" si="1"/>
        <v>832.9920460000002</v>
      </c>
      <c r="E16" s="37">
        <f t="shared" si="1"/>
        <v>1168.180015</v>
      </c>
      <c r="F16" s="37">
        <f t="shared" si="1"/>
        <v>1445.7128630000002</v>
      </c>
      <c r="G16" s="37">
        <f t="shared" si="1"/>
        <v>369.71133</v>
      </c>
      <c r="H16" s="37">
        <f t="shared" si="1"/>
        <v>752.0395440000001</v>
      </c>
      <c r="I16" s="37">
        <f t="shared" si="1"/>
        <v>1187.835286</v>
      </c>
      <c r="J16" s="37">
        <f t="shared" si="1"/>
        <v>1659.1172309999997</v>
      </c>
      <c r="K16" s="37">
        <f t="shared" si="1"/>
        <v>528.821636</v>
      </c>
      <c r="L16" s="37">
        <f t="shared" si="1"/>
        <v>993.687951</v>
      </c>
      <c r="M16" s="37">
        <f t="shared" si="1"/>
        <v>1450.7422509999997</v>
      </c>
      <c r="N16" s="37">
        <f t="shared" si="1"/>
        <v>1964.2641070000002</v>
      </c>
      <c r="O16" s="37">
        <f t="shared" si="1"/>
        <v>668.6426829999999</v>
      </c>
      <c r="P16" s="37">
        <f t="shared" si="1"/>
        <v>1334.4729630000002</v>
      </c>
      <c r="Q16" s="37">
        <f t="shared" si="1"/>
        <v>1822.691682</v>
      </c>
      <c r="R16" s="37">
        <f t="shared" si="1"/>
        <v>2574.6945229999997</v>
      </c>
      <c r="S16" s="37">
        <f t="shared" si="1"/>
        <v>964.7492879999999</v>
      </c>
      <c r="T16" s="37">
        <f t="shared" si="1"/>
        <v>1808.6386889999999</v>
      </c>
      <c r="U16" s="37">
        <f t="shared" si="1"/>
        <v>2821.2442910000004</v>
      </c>
      <c r="V16" s="37">
        <f t="shared" si="1"/>
        <v>3937.11917</v>
      </c>
      <c r="W16" s="37">
        <f t="shared" si="1"/>
        <v>838.3046259999999</v>
      </c>
      <c r="X16" s="37">
        <f t="shared" si="1"/>
        <v>1674.5853809999996</v>
      </c>
      <c r="Y16" s="37">
        <f t="shared" si="1"/>
        <v>2383.403367</v>
      </c>
      <c r="Z16" s="37">
        <f t="shared" si="1"/>
        <v>3275.342875</v>
      </c>
      <c r="AA16" s="37">
        <f t="shared" si="1"/>
        <v>1151.0014359999998</v>
      </c>
      <c r="AB16" s="37">
        <f t="shared" si="1"/>
        <v>2260.9488169999995</v>
      </c>
      <c r="AC16" s="37">
        <f t="shared" si="1"/>
        <v>3166.1595030000003</v>
      </c>
      <c r="AD16" s="37">
        <f t="shared" si="1"/>
        <v>4150.568443</v>
      </c>
      <c r="AE16" s="37">
        <f t="shared" si="1"/>
        <v>1041.336921</v>
      </c>
      <c r="AF16" s="37">
        <f t="shared" si="1"/>
        <v>2147.864214</v>
      </c>
      <c r="AG16" s="37">
        <f t="shared" si="1"/>
        <v>2904.2897999999996</v>
      </c>
      <c r="AH16" s="37">
        <f t="shared" si="1"/>
        <v>3695.3673020000006</v>
      </c>
      <c r="AI16" s="37">
        <f t="shared" si="1"/>
        <v>1052.757391</v>
      </c>
      <c r="AJ16" s="37">
        <f t="shared" si="1"/>
        <v>1917.7964729999999</v>
      </c>
      <c r="AK16" s="37">
        <f t="shared" si="1"/>
        <v>2962.6465979999994</v>
      </c>
      <c r="AL16" s="37">
        <f t="shared" si="1"/>
        <v>4041.4737739999996</v>
      </c>
      <c r="AM16" s="37">
        <f t="shared" si="1"/>
        <v>953.309084</v>
      </c>
      <c r="AN16" s="37">
        <f t="shared" si="1"/>
        <v>1727.8422030000002</v>
      </c>
      <c r="AO16" s="37">
        <f t="shared" si="1"/>
        <v>2668.962898</v>
      </c>
      <c r="AP16" s="37">
        <f t="shared" si="1"/>
        <v>3556.1635760000004</v>
      </c>
      <c r="AQ16" s="37">
        <f t="shared" si="1"/>
        <v>966.824796</v>
      </c>
      <c r="AR16" s="37">
        <f t="shared" si="1"/>
        <v>1903.5251629999998</v>
      </c>
      <c r="AS16" s="37">
        <f t="shared" si="1"/>
        <v>2714.4682940000007</v>
      </c>
      <c r="AT16" s="37">
        <f t="shared" si="1"/>
        <v>3488.5463659999996</v>
      </c>
      <c r="AU16" s="37">
        <f t="shared" si="1"/>
        <v>1083.44849</v>
      </c>
      <c r="AV16" s="37">
        <f t="shared" si="1"/>
        <v>2009</v>
      </c>
      <c r="AW16" s="37">
        <f t="shared" si="1"/>
        <v>3236</v>
      </c>
      <c r="AX16" s="37">
        <f t="shared" si="1"/>
        <v>4445</v>
      </c>
      <c r="AY16" s="37">
        <f t="shared" si="1"/>
        <v>1822</v>
      </c>
      <c r="AZ16" s="37">
        <f t="shared" si="1"/>
        <v>2909</v>
      </c>
      <c r="BA16" s="37">
        <f t="shared" si="1"/>
        <v>4736</v>
      </c>
      <c r="BB16" s="37">
        <f t="shared" si="1"/>
        <v>5993</v>
      </c>
      <c r="BC16" s="37">
        <f t="shared" si="1"/>
        <v>1512</v>
      </c>
      <c r="BD16" s="37">
        <f t="shared" si="1"/>
        <v>2926</v>
      </c>
      <c r="BE16" s="37">
        <f t="shared" si="1"/>
        <v>4178</v>
      </c>
      <c r="BF16" s="37">
        <f t="shared" si="1"/>
        <v>5822</v>
      </c>
    </row>
    <row r="17" spans="1:58" s="13" customFormat="1" ht="14.25">
      <c r="A17" s="25">
        <v>9</v>
      </c>
      <c r="B17" s="26" t="s">
        <v>11</v>
      </c>
      <c r="C17" s="38">
        <f aca="true" t="shared" si="2" ref="C17:BF17">C10+C16</f>
        <v>1334.1105900000005</v>
      </c>
      <c r="D17" s="38">
        <f t="shared" si="2"/>
        <v>2405.6551110000028</v>
      </c>
      <c r="E17" s="38">
        <f t="shared" si="2"/>
        <v>3529.752682999997</v>
      </c>
      <c r="F17" s="38">
        <f t="shared" si="2"/>
        <v>4537.078123999992</v>
      </c>
      <c r="G17" s="38">
        <f t="shared" si="2"/>
        <v>1171.0457890000016</v>
      </c>
      <c r="H17" s="38">
        <f t="shared" si="2"/>
        <v>2362.453725999999</v>
      </c>
      <c r="I17" s="38">
        <f t="shared" si="2"/>
        <v>3603.436618000002</v>
      </c>
      <c r="J17" s="38">
        <f t="shared" si="2"/>
        <v>4755.944540000004</v>
      </c>
      <c r="K17" s="38">
        <f t="shared" si="2"/>
        <v>1376.6325030000003</v>
      </c>
      <c r="L17" s="38">
        <f t="shared" si="2"/>
        <v>2636.5821319999995</v>
      </c>
      <c r="M17" s="38">
        <f t="shared" si="2"/>
        <v>3866.0398459999997</v>
      </c>
      <c r="N17" s="38">
        <f t="shared" si="2"/>
        <v>5101.771196999999</v>
      </c>
      <c r="O17" s="38">
        <f t="shared" si="2"/>
        <v>1534.5408739999984</v>
      </c>
      <c r="P17" s="38">
        <f t="shared" si="2"/>
        <v>2918.620726000001</v>
      </c>
      <c r="Q17" s="38">
        <f t="shared" si="2"/>
        <v>4240.4789200000005</v>
      </c>
      <c r="R17" s="38">
        <f t="shared" si="2"/>
        <v>5758.624307</v>
      </c>
      <c r="S17" s="38">
        <f t="shared" si="2"/>
        <v>1842.882582000001</v>
      </c>
      <c r="T17" s="38">
        <f t="shared" si="2"/>
        <v>3491.064363000002</v>
      </c>
      <c r="U17" s="38">
        <f t="shared" si="2"/>
        <v>5241.426688000001</v>
      </c>
      <c r="V17" s="38">
        <f t="shared" si="2"/>
        <v>7068.471662999998</v>
      </c>
      <c r="W17" s="38">
        <f t="shared" si="2"/>
        <v>1720.4626419999993</v>
      </c>
      <c r="X17" s="38">
        <f t="shared" si="2"/>
        <v>3430.195836</v>
      </c>
      <c r="Y17" s="38">
        <f t="shared" si="2"/>
        <v>4941.764121000001</v>
      </c>
      <c r="Z17" s="38">
        <f t="shared" si="2"/>
        <v>6600.2207830000025</v>
      </c>
      <c r="AA17" s="38">
        <f t="shared" si="2"/>
        <v>2227.5610799999986</v>
      </c>
      <c r="AB17" s="38">
        <f t="shared" si="2"/>
        <v>4140.760533</v>
      </c>
      <c r="AC17" s="38">
        <f t="shared" si="2"/>
        <v>5948.917254000005</v>
      </c>
      <c r="AD17" s="38">
        <f t="shared" si="2"/>
        <v>7741.291954999997</v>
      </c>
      <c r="AE17" s="38">
        <f t="shared" si="2"/>
        <v>2173.253109000001</v>
      </c>
      <c r="AF17" s="38">
        <f t="shared" si="2"/>
        <v>4398.519756000004</v>
      </c>
      <c r="AG17" s="38">
        <f t="shared" si="2"/>
        <v>6157.634163999996</v>
      </c>
      <c r="AH17" s="38">
        <f t="shared" si="2"/>
        <v>8096.4706559999995</v>
      </c>
      <c r="AI17" s="38">
        <f t="shared" si="2"/>
        <v>2172.7904549999994</v>
      </c>
      <c r="AJ17" s="38">
        <f t="shared" si="2"/>
        <v>4063.3052079999993</v>
      </c>
      <c r="AK17" s="38">
        <f t="shared" si="2"/>
        <v>6044.055972999999</v>
      </c>
      <c r="AL17" s="38">
        <f t="shared" si="2"/>
        <v>8182.4771229999915</v>
      </c>
      <c r="AM17" s="38">
        <f t="shared" si="2"/>
        <v>2089.870027000002</v>
      </c>
      <c r="AN17" s="38">
        <f t="shared" si="2"/>
        <v>3788.893179999999</v>
      </c>
      <c r="AO17" s="38">
        <f t="shared" si="2"/>
        <v>5677.508691000001</v>
      </c>
      <c r="AP17" s="38">
        <f t="shared" si="2"/>
        <v>7681.526796</v>
      </c>
      <c r="AQ17" s="38">
        <f t="shared" si="2"/>
        <v>1946.1228630000005</v>
      </c>
      <c r="AR17" s="38">
        <f t="shared" si="2"/>
        <v>3802.493898</v>
      </c>
      <c r="AS17" s="38">
        <f t="shared" si="2"/>
        <v>5518.495865000003</v>
      </c>
      <c r="AT17" s="38">
        <f t="shared" si="2"/>
        <v>7446.253818000002</v>
      </c>
      <c r="AU17" s="38">
        <f t="shared" si="2"/>
        <v>2041.9860429999983</v>
      </c>
      <c r="AV17" s="38">
        <f t="shared" si="2"/>
        <v>4031</v>
      </c>
      <c r="AW17" s="38">
        <f t="shared" si="2"/>
        <v>6217</v>
      </c>
      <c r="AX17" s="38">
        <f t="shared" si="2"/>
        <v>8397</v>
      </c>
      <c r="AY17" s="38">
        <f t="shared" si="2"/>
        <v>2916</v>
      </c>
      <c r="AZ17" s="38">
        <f t="shared" si="2"/>
        <v>5116</v>
      </c>
      <c r="BA17" s="38">
        <f t="shared" si="2"/>
        <v>8094</v>
      </c>
      <c r="BB17" s="38">
        <f t="shared" si="2"/>
        <v>10865</v>
      </c>
      <c r="BC17" s="38">
        <f t="shared" si="2"/>
        <v>2901</v>
      </c>
      <c r="BD17" s="38">
        <f t="shared" si="2"/>
        <v>5710</v>
      </c>
      <c r="BE17" s="38">
        <f t="shared" si="2"/>
        <v>8085</v>
      </c>
      <c r="BF17" s="38">
        <f t="shared" si="2"/>
        <v>11826</v>
      </c>
    </row>
    <row r="18" spans="1:58" s="13" customFormat="1" ht="15" customHeight="1">
      <c r="A18" s="19">
        <v>10</v>
      </c>
      <c r="B18" s="20" t="s">
        <v>12</v>
      </c>
      <c r="C18" s="35">
        <v>252.50285599999998</v>
      </c>
      <c r="D18" s="35">
        <v>500.672231</v>
      </c>
      <c r="E18" s="35">
        <v>751.316378</v>
      </c>
      <c r="F18" s="35">
        <v>1019.984077</v>
      </c>
      <c r="G18" s="35">
        <v>278.665743</v>
      </c>
      <c r="H18" s="35">
        <v>550.7511010000001</v>
      </c>
      <c r="I18" s="35">
        <v>829.1262780000001</v>
      </c>
      <c r="J18" s="35">
        <v>1127.7765929999998</v>
      </c>
      <c r="K18" s="35">
        <v>307.477353</v>
      </c>
      <c r="L18" s="35">
        <v>600.185841</v>
      </c>
      <c r="M18" s="35">
        <v>888.687275</v>
      </c>
      <c r="N18" s="35">
        <v>1188.1833470000001</v>
      </c>
      <c r="O18" s="35">
        <v>323.313425</v>
      </c>
      <c r="P18" s="35">
        <v>624.0464790000001</v>
      </c>
      <c r="Q18" s="35">
        <v>926.637751</v>
      </c>
      <c r="R18" s="35">
        <v>1241.5591120000001</v>
      </c>
      <c r="S18" s="35">
        <v>336.740539</v>
      </c>
      <c r="T18" s="35">
        <v>646.872651</v>
      </c>
      <c r="U18" s="35">
        <v>941.027204</v>
      </c>
      <c r="V18" s="35">
        <v>1300.998605</v>
      </c>
      <c r="W18" s="35">
        <v>360.220686</v>
      </c>
      <c r="X18" s="35">
        <v>706.768296</v>
      </c>
      <c r="Y18" s="35">
        <v>1053.602814</v>
      </c>
      <c r="Z18" s="35">
        <v>1454.0169369999999</v>
      </c>
      <c r="AA18" s="35">
        <v>408.620784</v>
      </c>
      <c r="AB18" s="35">
        <v>800.943328</v>
      </c>
      <c r="AC18" s="35">
        <v>1214.186102</v>
      </c>
      <c r="AD18" s="35">
        <v>1639.537015</v>
      </c>
      <c r="AE18" s="35">
        <v>460.489554</v>
      </c>
      <c r="AF18" s="35">
        <v>890.532293</v>
      </c>
      <c r="AG18" s="35">
        <v>1337.5649179999998</v>
      </c>
      <c r="AH18" s="35">
        <v>1780.0790890000003</v>
      </c>
      <c r="AI18" s="35">
        <v>472.293786</v>
      </c>
      <c r="AJ18" s="35">
        <v>911.2800890000001</v>
      </c>
      <c r="AK18" s="35">
        <v>1380.124546</v>
      </c>
      <c r="AL18" s="35">
        <v>1842.885377</v>
      </c>
      <c r="AM18" s="35">
        <v>463.174459</v>
      </c>
      <c r="AN18" s="35">
        <v>891.559894</v>
      </c>
      <c r="AO18" s="35">
        <v>1341.3307479999999</v>
      </c>
      <c r="AP18" s="35">
        <v>1789.662371</v>
      </c>
      <c r="AQ18" s="35">
        <v>471.823261</v>
      </c>
      <c r="AR18" s="35">
        <v>913.226486</v>
      </c>
      <c r="AS18" s="35">
        <v>1375.144963</v>
      </c>
      <c r="AT18" s="35">
        <v>1839.4061410000002</v>
      </c>
      <c r="AU18" s="35">
        <v>501.235122</v>
      </c>
      <c r="AV18" s="35">
        <v>975</v>
      </c>
      <c r="AW18" s="35">
        <v>1470</v>
      </c>
      <c r="AX18" s="35">
        <v>1991</v>
      </c>
      <c r="AY18" s="35">
        <v>558</v>
      </c>
      <c r="AZ18" s="35">
        <v>1085</v>
      </c>
      <c r="BA18" s="35">
        <v>1645</v>
      </c>
      <c r="BB18" s="35">
        <v>2243</v>
      </c>
      <c r="BC18" s="35">
        <v>634</v>
      </c>
      <c r="BD18" s="35">
        <v>1226</v>
      </c>
      <c r="BE18" s="35">
        <v>1838</v>
      </c>
      <c r="BF18" s="35">
        <v>2510</v>
      </c>
    </row>
    <row r="19" spans="1:58" s="13" customFormat="1" ht="15" customHeight="1">
      <c r="A19" s="21">
        <v>11</v>
      </c>
      <c r="B19" s="22" t="s">
        <v>13</v>
      </c>
      <c r="C19" s="36">
        <v>158.693102</v>
      </c>
      <c r="D19" s="36">
        <v>314.298132</v>
      </c>
      <c r="E19" s="36">
        <v>465.746288</v>
      </c>
      <c r="F19" s="36">
        <v>651.009141</v>
      </c>
      <c r="G19" s="36">
        <v>173.703698</v>
      </c>
      <c r="H19" s="36">
        <v>336.28747200000004</v>
      </c>
      <c r="I19" s="36">
        <v>509.656531</v>
      </c>
      <c r="J19" s="36">
        <v>723.826324</v>
      </c>
      <c r="K19" s="36">
        <v>181.425188</v>
      </c>
      <c r="L19" s="36">
        <v>369.76860800000003</v>
      </c>
      <c r="M19" s="36">
        <v>561.953513</v>
      </c>
      <c r="N19" s="36">
        <v>796.602117</v>
      </c>
      <c r="O19" s="36">
        <v>207.235353</v>
      </c>
      <c r="P19" s="36">
        <v>431.569906</v>
      </c>
      <c r="Q19" s="36">
        <v>641.08745</v>
      </c>
      <c r="R19" s="36">
        <v>880.369594</v>
      </c>
      <c r="S19" s="36">
        <v>244.99453400000002</v>
      </c>
      <c r="T19" s="36">
        <v>485.688131</v>
      </c>
      <c r="U19" s="36">
        <v>729.7522289999999</v>
      </c>
      <c r="V19" s="36">
        <v>1043.920222</v>
      </c>
      <c r="W19" s="36">
        <v>285.504697</v>
      </c>
      <c r="X19" s="36">
        <v>578.9531460000001</v>
      </c>
      <c r="Y19" s="36">
        <v>835.913357</v>
      </c>
      <c r="Z19" s="36">
        <v>1174.238488</v>
      </c>
      <c r="AA19" s="36">
        <v>323.627035</v>
      </c>
      <c r="AB19" s="36">
        <v>659.5072309999999</v>
      </c>
      <c r="AC19" s="36">
        <v>1026.151877</v>
      </c>
      <c r="AD19" s="36">
        <v>1413.219765</v>
      </c>
      <c r="AE19" s="36">
        <v>385.481425</v>
      </c>
      <c r="AF19" s="36">
        <v>748.516336</v>
      </c>
      <c r="AG19" s="36">
        <v>1114.924638</v>
      </c>
      <c r="AH19" s="36">
        <v>1483.945586</v>
      </c>
      <c r="AI19" s="36">
        <v>358.34187000000003</v>
      </c>
      <c r="AJ19" s="36">
        <v>700.654067</v>
      </c>
      <c r="AK19" s="36">
        <v>1040.270482</v>
      </c>
      <c r="AL19" s="36">
        <v>1403.740826</v>
      </c>
      <c r="AM19" s="36">
        <v>346.769003</v>
      </c>
      <c r="AN19" s="36">
        <v>677.907873</v>
      </c>
      <c r="AO19" s="36">
        <v>1028.465428</v>
      </c>
      <c r="AP19" s="36">
        <v>1368.750041</v>
      </c>
      <c r="AQ19" s="36">
        <v>349.02108</v>
      </c>
      <c r="AR19" s="36">
        <v>686.978653</v>
      </c>
      <c r="AS19" s="36">
        <v>1031.443449</v>
      </c>
      <c r="AT19" s="36">
        <v>1396.928717</v>
      </c>
      <c r="AU19" s="36">
        <v>353.78719900000004</v>
      </c>
      <c r="AV19" s="36">
        <v>706</v>
      </c>
      <c r="AW19" s="36">
        <v>1073</v>
      </c>
      <c r="AX19" s="36">
        <v>1495</v>
      </c>
      <c r="AY19" s="36">
        <v>406</v>
      </c>
      <c r="AZ19" s="36">
        <v>778</v>
      </c>
      <c r="BA19" s="36">
        <v>1181</v>
      </c>
      <c r="BB19" s="36">
        <v>1635</v>
      </c>
      <c r="BC19" s="36">
        <v>447</v>
      </c>
      <c r="BD19" s="36">
        <v>869</v>
      </c>
      <c r="BE19" s="36">
        <v>1313</v>
      </c>
      <c r="BF19" s="36">
        <v>1849</v>
      </c>
    </row>
    <row r="20" spans="1:58" s="13" customFormat="1" ht="15" customHeight="1">
      <c r="A20" s="21">
        <v>12</v>
      </c>
      <c r="B20" s="22" t="s">
        <v>14</v>
      </c>
      <c r="C20" s="36">
        <f aca="true" t="shared" si="3" ref="C20:BF20">C18+C19</f>
        <v>411.195958</v>
      </c>
      <c r="D20" s="36">
        <f t="shared" si="3"/>
        <v>814.970363</v>
      </c>
      <c r="E20" s="36">
        <f t="shared" si="3"/>
        <v>1217.062666</v>
      </c>
      <c r="F20" s="36">
        <f t="shared" si="3"/>
        <v>1670.993218</v>
      </c>
      <c r="G20" s="36">
        <f t="shared" si="3"/>
        <v>452.36944100000005</v>
      </c>
      <c r="H20" s="36">
        <f t="shared" si="3"/>
        <v>887.038573</v>
      </c>
      <c r="I20" s="36">
        <f t="shared" si="3"/>
        <v>1338.782809</v>
      </c>
      <c r="J20" s="36">
        <f t="shared" si="3"/>
        <v>1851.6029169999997</v>
      </c>
      <c r="K20" s="36">
        <f t="shared" si="3"/>
        <v>488.902541</v>
      </c>
      <c r="L20" s="36">
        <f t="shared" si="3"/>
        <v>969.9544490000001</v>
      </c>
      <c r="M20" s="36">
        <f t="shared" si="3"/>
        <v>1450.6407880000002</v>
      </c>
      <c r="N20" s="36">
        <f t="shared" si="3"/>
        <v>1984.785464</v>
      </c>
      <c r="O20" s="36">
        <f t="shared" si="3"/>
        <v>530.548778</v>
      </c>
      <c r="P20" s="36">
        <f t="shared" si="3"/>
        <v>1055.616385</v>
      </c>
      <c r="Q20" s="36">
        <f t="shared" si="3"/>
        <v>1567.725201</v>
      </c>
      <c r="R20" s="36">
        <f t="shared" si="3"/>
        <v>2121.928706</v>
      </c>
      <c r="S20" s="36">
        <f t="shared" si="3"/>
        <v>581.735073</v>
      </c>
      <c r="T20" s="36">
        <f t="shared" si="3"/>
        <v>1132.560782</v>
      </c>
      <c r="U20" s="36">
        <f t="shared" si="3"/>
        <v>1670.779433</v>
      </c>
      <c r="V20" s="36">
        <f t="shared" si="3"/>
        <v>2344.918827</v>
      </c>
      <c r="W20" s="36">
        <f t="shared" si="3"/>
        <v>645.725383</v>
      </c>
      <c r="X20" s="36">
        <f t="shared" si="3"/>
        <v>1285.721442</v>
      </c>
      <c r="Y20" s="36">
        <f t="shared" si="3"/>
        <v>1889.5161710000002</v>
      </c>
      <c r="Z20" s="36">
        <f t="shared" si="3"/>
        <v>2628.255425</v>
      </c>
      <c r="AA20" s="36">
        <f t="shared" si="3"/>
        <v>732.2478189999999</v>
      </c>
      <c r="AB20" s="36">
        <f t="shared" si="3"/>
        <v>1460.4505589999999</v>
      </c>
      <c r="AC20" s="36">
        <f t="shared" si="3"/>
        <v>2240.337979</v>
      </c>
      <c r="AD20" s="36">
        <f t="shared" si="3"/>
        <v>3052.75678</v>
      </c>
      <c r="AE20" s="36">
        <f t="shared" si="3"/>
        <v>845.9709789999999</v>
      </c>
      <c r="AF20" s="36">
        <f t="shared" si="3"/>
        <v>1639.048629</v>
      </c>
      <c r="AG20" s="36">
        <f t="shared" si="3"/>
        <v>2452.4895559999995</v>
      </c>
      <c r="AH20" s="36">
        <f t="shared" si="3"/>
        <v>3264.0246750000006</v>
      </c>
      <c r="AI20" s="36">
        <f t="shared" si="3"/>
        <v>830.635656</v>
      </c>
      <c r="AJ20" s="36">
        <f t="shared" si="3"/>
        <v>1611.9341560000003</v>
      </c>
      <c r="AK20" s="36">
        <f t="shared" si="3"/>
        <v>2420.395028</v>
      </c>
      <c r="AL20" s="36">
        <f t="shared" si="3"/>
        <v>3246.626203</v>
      </c>
      <c r="AM20" s="36">
        <f t="shared" si="3"/>
        <v>809.943462</v>
      </c>
      <c r="AN20" s="36">
        <f t="shared" si="3"/>
        <v>1569.467767</v>
      </c>
      <c r="AO20" s="36">
        <f t="shared" si="3"/>
        <v>2369.796176</v>
      </c>
      <c r="AP20" s="36">
        <f t="shared" si="3"/>
        <v>3158.4124119999997</v>
      </c>
      <c r="AQ20" s="36">
        <f t="shared" si="3"/>
        <v>820.844341</v>
      </c>
      <c r="AR20" s="36">
        <f t="shared" si="3"/>
        <v>1600.2051390000001</v>
      </c>
      <c r="AS20" s="36">
        <f t="shared" si="3"/>
        <v>2406.588412</v>
      </c>
      <c r="AT20" s="36">
        <f t="shared" si="3"/>
        <v>3236.334858</v>
      </c>
      <c r="AU20" s="36">
        <f t="shared" si="3"/>
        <v>855.022321</v>
      </c>
      <c r="AV20" s="36">
        <f t="shared" si="3"/>
        <v>1681</v>
      </c>
      <c r="AW20" s="36">
        <f t="shared" si="3"/>
        <v>2543</v>
      </c>
      <c r="AX20" s="36">
        <f t="shared" si="3"/>
        <v>3486</v>
      </c>
      <c r="AY20" s="36">
        <f t="shared" si="3"/>
        <v>964</v>
      </c>
      <c r="AZ20" s="36">
        <f t="shared" si="3"/>
        <v>1863</v>
      </c>
      <c r="BA20" s="36">
        <f t="shared" si="3"/>
        <v>2826</v>
      </c>
      <c r="BB20" s="36">
        <f t="shared" si="3"/>
        <v>3878</v>
      </c>
      <c r="BC20" s="36">
        <f t="shared" si="3"/>
        <v>1081</v>
      </c>
      <c r="BD20" s="36">
        <f t="shared" si="3"/>
        <v>2095</v>
      </c>
      <c r="BE20" s="36">
        <f t="shared" si="3"/>
        <v>3151</v>
      </c>
      <c r="BF20" s="36">
        <f t="shared" si="3"/>
        <v>4359</v>
      </c>
    </row>
    <row r="21" spans="1:58" s="13" customFormat="1" ht="15" customHeight="1">
      <c r="A21" s="21">
        <v>13</v>
      </c>
      <c r="B21" s="22" t="s">
        <v>15</v>
      </c>
      <c r="C21" s="36">
        <v>27.026654</v>
      </c>
      <c r="D21" s="36">
        <v>52.691094</v>
      </c>
      <c r="E21" s="36">
        <v>79.972251</v>
      </c>
      <c r="F21" s="36">
        <v>121.65772199999999</v>
      </c>
      <c r="G21" s="36">
        <v>29.625369000000003</v>
      </c>
      <c r="H21" s="36">
        <v>63.122583</v>
      </c>
      <c r="I21" s="36">
        <v>93.419599</v>
      </c>
      <c r="J21" s="36">
        <v>118.398556</v>
      </c>
      <c r="K21" s="36">
        <v>34.901633</v>
      </c>
      <c r="L21" s="36">
        <v>62.056050000000006</v>
      </c>
      <c r="M21" s="36">
        <v>95.047722</v>
      </c>
      <c r="N21" s="36">
        <v>125.224252</v>
      </c>
      <c r="O21" s="36">
        <v>22.939052</v>
      </c>
      <c r="P21" s="36">
        <v>43.74468</v>
      </c>
      <c r="Q21" s="36">
        <v>58.711515</v>
      </c>
      <c r="R21" s="36">
        <v>76.019539</v>
      </c>
      <c r="S21" s="36">
        <v>20.654903</v>
      </c>
      <c r="T21" s="36">
        <v>42.377342</v>
      </c>
      <c r="U21" s="36">
        <v>60.375082</v>
      </c>
      <c r="V21" s="36">
        <v>80.009286</v>
      </c>
      <c r="W21" s="36">
        <v>25.025418000000002</v>
      </c>
      <c r="X21" s="36">
        <v>44.255401</v>
      </c>
      <c r="Y21" s="36">
        <v>67.85063099999999</v>
      </c>
      <c r="Z21" s="36">
        <v>94.219246</v>
      </c>
      <c r="AA21" s="36">
        <v>25.44153</v>
      </c>
      <c r="AB21" s="36">
        <v>48.901945</v>
      </c>
      <c r="AC21" s="36">
        <v>66.416679</v>
      </c>
      <c r="AD21" s="36">
        <v>90.385334</v>
      </c>
      <c r="AE21" s="36">
        <v>25.222131</v>
      </c>
      <c r="AF21" s="36">
        <v>47.375724999999996</v>
      </c>
      <c r="AG21" s="36">
        <v>67.63604799999999</v>
      </c>
      <c r="AH21" s="36">
        <v>92.202558</v>
      </c>
      <c r="AI21" s="36">
        <v>16.840877</v>
      </c>
      <c r="AJ21" s="36">
        <v>34.754156</v>
      </c>
      <c r="AK21" s="36">
        <v>39.787366</v>
      </c>
      <c r="AL21" s="36">
        <v>52.073076</v>
      </c>
      <c r="AM21" s="36">
        <v>11.979471</v>
      </c>
      <c r="AN21" s="36">
        <v>25.87152</v>
      </c>
      <c r="AO21" s="36">
        <v>38.069631</v>
      </c>
      <c r="AP21" s="36">
        <v>40.659968</v>
      </c>
      <c r="AQ21" s="36">
        <v>11.235743000000001</v>
      </c>
      <c r="AR21" s="36">
        <v>19.987684</v>
      </c>
      <c r="AS21" s="36">
        <v>28.711763</v>
      </c>
      <c r="AT21" s="36">
        <v>35.342102</v>
      </c>
      <c r="AU21" s="36">
        <v>9.146027</v>
      </c>
      <c r="AV21" s="36">
        <v>21</v>
      </c>
      <c r="AW21" s="36">
        <v>28</v>
      </c>
      <c r="AX21" s="36">
        <v>40</v>
      </c>
      <c r="AY21" s="36">
        <v>12</v>
      </c>
      <c r="AZ21" s="36">
        <v>21</v>
      </c>
      <c r="BA21" s="36">
        <v>29</v>
      </c>
      <c r="BB21" s="36">
        <v>46</v>
      </c>
      <c r="BC21" s="36">
        <v>10</v>
      </c>
      <c r="BD21" s="36">
        <v>19</v>
      </c>
      <c r="BE21" s="36">
        <v>27</v>
      </c>
      <c r="BF21" s="36">
        <v>50</v>
      </c>
    </row>
    <row r="22" spans="1:58" s="13" customFormat="1" ht="15" customHeight="1">
      <c r="A22" s="23">
        <v>14</v>
      </c>
      <c r="B22" s="24" t="s">
        <v>16</v>
      </c>
      <c r="C22" s="37">
        <v>39.992335000000004</v>
      </c>
      <c r="D22" s="37">
        <v>78.453419</v>
      </c>
      <c r="E22" s="37">
        <v>117.94180300000001</v>
      </c>
      <c r="F22" s="37">
        <v>172.8857</v>
      </c>
      <c r="G22" s="37">
        <v>42.082186</v>
      </c>
      <c r="H22" s="37">
        <v>85.460239</v>
      </c>
      <c r="I22" s="37">
        <v>133.341625</v>
      </c>
      <c r="J22" s="37">
        <v>196.881856</v>
      </c>
      <c r="K22" s="37">
        <v>52.542852</v>
      </c>
      <c r="L22" s="37">
        <v>107.380916</v>
      </c>
      <c r="M22" s="37">
        <v>162.41269</v>
      </c>
      <c r="N22" s="37">
        <v>228.478781</v>
      </c>
      <c r="O22" s="37">
        <v>56.618869000000004</v>
      </c>
      <c r="P22" s="37">
        <v>115.161584</v>
      </c>
      <c r="Q22" s="37">
        <v>175.355486</v>
      </c>
      <c r="R22" s="37">
        <v>251.147761</v>
      </c>
      <c r="S22" s="37">
        <v>58.427882000000004</v>
      </c>
      <c r="T22" s="37">
        <v>117.68484500000001</v>
      </c>
      <c r="U22" s="37">
        <v>178.617256</v>
      </c>
      <c r="V22" s="37">
        <v>266.189347</v>
      </c>
      <c r="W22" s="37">
        <v>66.739036</v>
      </c>
      <c r="X22" s="37">
        <v>131.50107699999998</v>
      </c>
      <c r="Y22" s="37">
        <v>197.23980799999998</v>
      </c>
      <c r="Z22" s="37">
        <v>283.142635</v>
      </c>
      <c r="AA22" s="37">
        <v>69.040366</v>
      </c>
      <c r="AB22" s="37">
        <v>133.31482300000002</v>
      </c>
      <c r="AC22" s="37">
        <v>212.944508</v>
      </c>
      <c r="AD22" s="37">
        <v>311.885671</v>
      </c>
      <c r="AE22" s="37">
        <v>77.561793</v>
      </c>
      <c r="AF22" s="37">
        <v>159.29756899999998</v>
      </c>
      <c r="AG22" s="37">
        <v>242.853363</v>
      </c>
      <c r="AH22" s="37">
        <v>401.476512</v>
      </c>
      <c r="AI22" s="37">
        <v>75.947513</v>
      </c>
      <c r="AJ22" s="37">
        <v>148.572632</v>
      </c>
      <c r="AK22" s="37">
        <v>224.785555</v>
      </c>
      <c r="AL22" s="37">
        <v>310.791936</v>
      </c>
      <c r="AM22" s="37">
        <v>76.80222499999999</v>
      </c>
      <c r="AN22" s="37">
        <v>146.23673200000002</v>
      </c>
      <c r="AO22" s="37">
        <v>220.03078100000002</v>
      </c>
      <c r="AP22" s="37">
        <v>292.841439</v>
      </c>
      <c r="AQ22" s="37">
        <v>76.75477799999999</v>
      </c>
      <c r="AR22" s="37">
        <v>145.658259</v>
      </c>
      <c r="AS22" s="37">
        <v>220.44903200000002</v>
      </c>
      <c r="AT22" s="37">
        <v>290.340105</v>
      </c>
      <c r="AU22" s="37">
        <v>73.142279</v>
      </c>
      <c r="AV22" s="37">
        <v>141</v>
      </c>
      <c r="AW22" s="37">
        <v>208</v>
      </c>
      <c r="AX22" s="37">
        <v>272</v>
      </c>
      <c r="AY22" s="37">
        <v>64</v>
      </c>
      <c r="AZ22" s="37">
        <v>120</v>
      </c>
      <c r="BA22" s="37">
        <v>178</v>
      </c>
      <c r="BB22" s="37">
        <v>234</v>
      </c>
      <c r="BC22" s="37">
        <v>64</v>
      </c>
      <c r="BD22" s="37">
        <v>123</v>
      </c>
      <c r="BE22" s="37">
        <v>186</v>
      </c>
      <c r="BF22" s="37">
        <v>255</v>
      </c>
    </row>
    <row r="23" spans="1:58" s="27" customFormat="1" ht="14.25">
      <c r="A23" s="25">
        <v>15</v>
      </c>
      <c r="B23" s="26" t="s">
        <v>17</v>
      </c>
      <c r="C23" s="38">
        <f aca="true" t="shared" si="4" ref="C23:BF23">C17-C20-C21-C22</f>
        <v>855.8956430000004</v>
      </c>
      <c r="D23" s="38">
        <f t="shared" si="4"/>
        <v>1459.540235000003</v>
      </c>
      <c r="E23" s="38">
        <f t="shared" si="4"/>
        <v>2114.775962999997</v>
      </c>
      <c r="F23" s="38">
        <f t="shared" si="4"/>
        <v>2571.5414839999926</v>
      </c>
      <c r="G23" s="38">
        <f t="shared" si="4"/>
        <v>646.9687930000016</v>
      </c>
      <c r="H23" s="38">
        <f t="shared" si="4"/>
        <v>1326.8323309999987</v>
      </c>
      <c r="I23" s="38">
        <f t="shared" si="4"/>
        <v>2037.8925850000023</v>
      </c>
      <c r="J23" s="38">
        <f t="shared" si="4"/>
        <v>2589.0612110000043</v>
      </c>
      <c r="K23" s="38">
        <f t="shared" si="4"/>
        <v>800.2854770000004</v>
      </c>
      <c r="L23" s="38">
        <f t="shared" si="4"/>
        <v>1497.1907169999995</v>
      </c>
      <c r="M23" s="38">
        <f t="shared" si="4"/>
        <v>2157.9386459999996</v>
      </c>
      <c r="N23" s="38">
        <f t="shared" si="4"/>
        <v>2763.2826999999993</v>
      </c>
      <c r="O23" s="38">
        <f t="shared" si="4"/>
        <v>924.4341749999985</v>
      </c>
      <c r="P23" s="38">
        <f t="shared" si="4"/>
        <v>1704.098077000001</v>
      </c>
      <c r="Q23" s="38">
        <f t="shared" si="4"/>
        <v>2438.6867180000004</v>
      </c>
      <c r="R23" s="38">
        <f t="shared" si="4"/>
        <v>3309.528301</v>
      </c>
      <c r="S23" s="38">
        <f t="shared" si="4"/>
        <v>1182.064724000001</v>
      </c>
      <c r="T23" s="38">
        <f t="shared" si="4"/>
        <v>2198.4413940000018</v>
      </c>
      <c r="U23" s="38">
        <f t="shared" si="4"/>
        <v>3331.6549170000017</v>
      </c>
      <c r="V23" s="38">
        <f t="shared" si="4"/>
        <v>4377.354202999999</v>
      </c>
      <c r="W23" s="38">
        <f t="shared" si="4"/>
        <v>982.9728049999994</v>
      </c>
      <c r="X23" s="38">
        <f t="shared" si="4"/>
        <v>1968.717916</v>
      </c>
      <c r="Y23" s="38">
        <f t="shared" si="4"/>
        <v>2787.1575110000013</v>
      </c>
      <c r="Z23" s="38">
        <f t="shared" si="4"/>
        <v>3594.6034770000024</v>
      </c>
      <c r="AA23" s="38">
        <f t="shared" si="4"/>
        <v>1400.8313649999986</v>
      </c>
      <c r="AB23" s="38">
        <f t="shared" si="4"/>
        <v>2498.0932059999996</v>
      </c>
      <c r="AC23" s="38">
        <f t="shared" si="4"/>
        <v>3429.2180880000055</v>
      </c>
      <c r="AD23" s="38">
        <f t="shared" si="4"/>
        <v>4286.264169999998</v>
      </c>
      <c r="AE23" s="38">
        <f t="shared" si="4"/>
        <v>1224.4982060000011</v>
      </c>
      <c r="AF23" s="38">
        <f t="shared" si="4"/>
        <v>2552.7978330000046</v>
      </c>
      <c r="AG23" s="38">
        <f t="shared" si="4"/>
        <v>3394.655196999997</v>
      </c>
      <c r="AH23" s="38">
        <f t="shared" si="4"/>
        <v>4338.766910999999</v>
      </c>
      <c r="AI23" s="38">
        <f t="shared" si="4"/>
        <v>1249.3664089999993</v>
      </c>
      <c r="AJ23" s="38">
        <f t="shared" si="4"/>
        <v>2268.044263999999</v>
      </c>
      <c r="AK23" s="38">
        <f t="shared" si="4"/>
        <v>3359.0880239999988</v>
      </c>
      <c r="AL23" s="38">
        <f t="shared" si="4"/>
        <v>4572.985907999992</v>
      </c>
      <c r="AM23" s="38">
        <f t="shared" si="4"/>
        <v>1191.1448690000022</v>
      </c>
      <c r="AN23" s="38">
        <f t="shared" si="4"/>
        <v>2047.3171609999988</v>
      </c>
      <c r="AO23" s="38">
        <f t="shared" si="4"/>
        <v>3049.6121030000013</v>
      </c>
      <c r="AP23" s="38">
        <f t="shared" si="4"/>
        <v>4189.612977000001</v>
      </c>
      <c r="AQ23" s="38">
        <f t="shared" si="4"/>
        <v>1037.2880010000006</v>
      </c>
      <c r="AR23" s="38">
        <f t="shared" si="4"/>
        <v>2036.6428159999998</v>
      </c>
      <c r="AS23" s="38">
        <f t="shared" si="4"/>
        <v>2862.7466580000028</v>
      </c>
      <c r="AT23" s="38">
        <f t="shared" si="4"/>
        <v>3884.236753000002</v>
      </c>
      <c r="AU23" s="38">
        <f t="shared" si="4"/>
        <v>1104.6754159999982</v>
      </c>
      <c r="AV23" s="38">
        <f t="shared" si="4"/>
        <v>2188</v>
      </c>
      <c r="AW23" s="38">
        <f t="shared" si="4"/>
        <v>3438</v>
      </c>
      <c r="AX23" s="38">
        <f t="shared" si="4"/>
        <v>4599</v>
      </c>
      <c r="AY23" s="38">
        <f t="shared" si="4"/>
        <v>1876</v>
      </c>
      <c r="AZ23" s="38">
        <f t="shared" si="4"/>
        <v>3112</v>
      </c>
      <c r="BA23" s="38">
        <f t="shared" si="4"/>
        <v>5061</v>
      </c>
      <c r="BB23" s="38">
        <f t="shared" si="4"/>
        <v>6707</v>
      </c>
      <c r="BC23" s="38">
        <f t="shared" si="4"/>
        <v>1746</v>
      </c>
      <c r="BD23" s="38">
        <f t="shared" si="4"/>
        <v>3473</v>
      </c>
      <c r="BE23" s="38">
        <f t="shared" si="4"/>
        <v>4721</v>
      </c>
      <c r="BF23" s="38">
        <f t="shared" si="4"/>
        <v>7162</v>
      </c>
    </row>
    <row r="24" spans="1:58" s="29" customFormat="1" ht="14.25">
      <c r="A24" s="5" t="s">
        <v>20</v>
      </c>
      <c r="B24" s="28"/>
      <c r="AX24" s="42"/>
      <c r="AY24" s="42"/>
      <c r="AZ24" s="42"/>
      <c r="BA24" s="42"/>
      <c r="BB24" s="42"/>
      <c r="BC24" s="42"/>
      <c r="BD24" s="42"/>
      <c r="BE24" s="42"/>
      <c r="BF24" s="42"/>
    </row>
    <row r="25" spans="1:58" ht="15.75">
      <c r="A25" s="30" t="s">
        <v>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42"/>
      <c r="AY25" s="42"/>
      <c r="AZ25" s="42"/>
      <c r="BA25" s="42"/>
      <c r="BB25" s="42"/>
      <c r="BC25" s="42"/>
      <c r="BD25" s="42"/>
      <c r="BE25" s="42"/>
      <c r="BF25" s="42"/>
    </row>
    <row r="26" spans="3:58" ht="15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42"/>
      <c r="AY26" s="42"/>
      <c r="AZ26" s="42"/>
      <c r="BA26" s="42"/>
      <c r="BB26" s="42"/>
      <c r="BC26" s="42"/>
      <c r="BD26" s="42"/>
      <c r="BE26" s="42"/>
      <c r="BF26" s="42"/>
    </row>
    <row r="27" spans="3:58" ht="15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42"/>
      <c r="AY27" s="42"/>
      <c r="AZ27" s="42"/>
      <c r="BA27" s="42"/>
      <c r="BB27" s="42"/>
      <c r="BC27" s="42"/>
      <c r="BD27" s="42"/>
      <c r="BE27" s="42"/>
      <c r="BF27" s="42"/>
    </row>
    <row r="28" spans="3:58" ht="15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 t="s">
        <v>0</v>
      </c>
      <c r="AX28" s="42"/>
      <c r="AY28" s="42"/>
      <c r="AZ28" s="42"/>
      <c r="BA28" s="42"/>
      <c r="BB28" s="42"/>
      <c r="BC28" s="42"/>
      <c r="BD28" s="42"/>
      <c r="BE28" s="42"/>
      <c r="BF28" s="42"/>
    </row>
    <row r="29" spans="3:58" ht="15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42"/>
      <c r="AY29" s="42"/>
      <c r="AZ29" s="42"/>
      <c r="BA29" s="42"/>
      <c r="BB29" s="42"/>
      <c r="BC29" s="42"/>
      <c r="BD29" s="42"/>
      <c r="BE29" s="42"/>
      <c r="BF29" s="42"/>
    </row>
    <row r="30" spans="2:58" ht="15.75">
      <c r="B30" s="31" t="s">
        <v>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42"/>
      <c r="AY30" s="42"/>
      <c r="AZ30" s="42"/>
      <c r="BA30" s="44" t="s">
        <v>0</v>
      </c>
      <c r="BB30" s="44" t="s">
        <v>0</v>
      </c>
      <c r="BC30" s="44" t="s">
        <v>0</v>
      </c>
      <c r="BD30" s="44" t="s">
        <v>0</v>
      </c>
      <c r="BE30" s="44" t="s">
        <v>0</v>
      </c>
      <c r="BF30" s="44" t="s">
        <v>0</v>
      </c>
    </row>
    <row r="31" spans="50:58" ht="15.75">
      <c r="AX31" s="42"/>
      <c r="AY31" s="42"/>
      <c r="AZ31" s="42"/>
      <c r="BA31" s="42"/>
      <c r="BB31" s="42"/>
      <c r="BC31" s="42"/>
      <c r="BD31" s="42"/>
      <c r="BE31" s="42"/>
      <c r="BF31" s="42"/>
    </row>
    <row r="32" spans="50:58" ht="15.75">
      <c r="AX32" s="42"/>
      <c r="AY32" s="42"/>
      <c r="AZ32" s="42"/>
      <c r="BA32" s="42"/>
      <c r="BB32" s="42"/>
      <c r="BC32" s="42"/>
      <c r="BD32" s="42"/>
      <c r="BE32" s="42"/>
      <c r="BF32" s="42"/>
    </row>
    <row r="33" spans="50:58" ht="15.75">
      <c r="AX33" s="42"/>
      <c r="AY33" s="42"/>
      <c r="AZ33" s="42"/>
      <c r="BA33" s="42"/>
      <c r="BB33" s="42"/>
      <c r="BC33" s="42"/>
      <c r="BD33" s="42"/>
      <c r="BE33" s="42"/>
      <c r="BF33" s="42"/>
    </row>
    <row r="34" spans="50:58" ht="15.75">
      <c r="AX34" s="42"/>
      <c r="AY34" s="42"/>
      <c r="AZ34" s="42"/>
      <c r="BA34" s="42"/>
      <c r="BB34" s="42" t="s">
        <v>0</v>
      </c>
      <c r="BC34" s="42"/>
      <c r="BD34" s="42"/>
      <c r="BE34" s="42"/>
      <c r="BF34" s="42"/>
    </row>
    <row r="35" spans="50:58" ht="15.75">
      <c r="AX35" s="42"/>
      <c r="AY35" s="42"/>
      <c r="AZ35" s="42"/>
      <c r="BA35" s="42"/>
      <c r="BB35" s="42"/>
      <c r="BC35" s="42"/>
      <c r="BD35" s="42"/>
      <c r="BE35" s="42"/>
      <c r="BF35" s="42"/>
    </row>
    <row r="36" spans="50:58" ht="15.75">
      <c r="AX36" s="42"/>
      <c r="AY36" s="42"/>
      <c r="AZ36" s="42"/>
      <c r="BA36" s="42"/>
      <c r="BB36" s="42"/>
      <c r="BC36" s="42"/>
      <c r="BD36" s="42"/>
      <c r="BE36" s="42"/>
      <c r="BF36" s="42"/>
    </row>
    <row r="37" spans="50:58" ht="15.75">
      <c r="AX37" s="42"/>
      <c r="AY37" s="42"/>
      <c r="AZ37" s="42"/>
      <c r="BA37" s="42"/>
      <c r="BB37" s="42"/>
      <c r="BC37" s="42"/>
      <c r="BD37" s="42"/>
      <c r="BE37" s="42"/>
      <c r="BF37" s="42"/>
    </row>
    <row r="38" spans="50:58" ht="15.75">
      <c r="AX38" s="42"/>
      <c r="AY38" s="42"/>
      <c r="AZ38" s="42"/>
      <c r="BA38" s="42"/>
      <c r="BB38" s="42"/>
      <c r="BC38" s="42"/>
      <c r="BD38" s="42"/>
      <c r="BE38" s="42"/>
      <c r="BF38" s="42"/>
    </row>
    <row r="39" spans="50:58" ht="15.75">
      <c r="AX39" s="42"/>
      <c r="AY39" s="42"/>
      <c r="AZ39" s="42"/>
      <c r="BA39" s="42"/>
      <c r="BB39" s="42"/>
      <c r="BC39" s="42"/>
      <c r="BD39" s="42"/>
      <c r="BE39" s="42"/>
      <c r="BF39" s="42"/>
    </row>
    <row r="40" spans="50:58" ht="15.75">
      <c r="AX40" s="42"/>
      <c r="AY40" s="42"/>
      <c r="AZ40" s="42"/>
      <c r="BA40" s="42"/>
      <c r="BB40" s="42"/>
      <c r="BC40" s="42"/>
      <c r="BD40" s="42"/>
      <c r="BE40" s="42"/>
      <c r="BF40" s="42"/>
    </row>
    <row r="41" spans="50:58" ht="15.75">
      <c r="AX41" s="42"/>
      <c r="AY41" s="42"/>
      <c r="AZ41" s="42"/>
      <c r="BA41" s="42"/>
      <c r="BB41" s="42"/>
      <c r="BC41" s="42"/>
      <c r="BD41" s="42"/>
      <c r="BE41" s="42"/>
      <c r="BF41" s="42"/>
    </row>
    <row r="42" spans="50:58" ht="15.75">
      <c r="AX42" s="42"/>
      <c r="AY42" s="42"/>
      <c r="AZ42" s="42"/>
      <c r="BA42" s="42"/>
      <c r="BB42" s="42"/>
      <c r="BC42" s="42"/>
      <c r="BD42" s="42"/>
      <c r="BE42" s="42"/>
      <c r="BF42" s="42"/>
    </row>
    <row r="43" spans="50:58" ht="15.75">
      <c r="AX43" s="42"/>
      <c r="AY43" s="42"/>
      <c r="AZ43" s="42"/>
      <c r="BA43" s="42"/>
      <c r="BB43" s="42"/>
      <c r="BC43" s="42"/>
      <c r="BD43" s="42"/>
      <c r="BE43" s="42"/>
      <c r="BF43" s="42"/>
    </row>
    <row r="44" spans="50:58" ht="15.75">
      <c r="AX44" s="42"/>
      <c r="AY44" s="42"/>
      <c r="AZ44" s="42"/>
      <c r="BA44" s="42"/>
      <c r="BB44" s="42"/>
      <c r="BC44" s="42"/>
      <c r="BD44" s="42"/>
      <c r="BE44" s="42"/>
      <c r="BF44" s="42"/>
    </row>
    <row r="45" spans="50:58" ht="15.75">
      <c r="AX45" s="42"/>
      <c r="AY45" s="42"/>
      <c r="AZ45" s="42"/>
      <c r="BA45" s="42"/>
      <c r="BB45" s="42"/>
      <c r="BC45" s="42"/>
      <c r="BD45" s="42"/>
      <c r="BE45" s="42"/>
      <c r="BF45" s="42"/>
    </row>
    <row r="46" spans="50:58" ht="15.75">
      <c r="AX46" s="42"/>
      <c r="AY46" s="42"/>
      <c r="AZ46" s="42"/>
      <c r="BA46" s="42"/>
      <c r="BB46" s="42"/>
      <c r="BC46" s="42"/>
      <c r="BD46" s="42"/>
      <c r="BE46" s="42"/>
      <c r="BF46" s="42"/>
    </row>
    <row r="47" ht="15.75">
      <c r="AX47" s="42"/>
    </row>
    <row r="48" ht="15.75">
      <c r="AX48" s="42"/>
    </row>
    <row r="49" ht="15.75">
      <c r="AX49" s="42"/>
    </row>
    <row r="50" ht="15.75">
      <c r="AX50" s="42"/>
    </row>
    <row r="51" ht="15.75">
      <c r="AX51" s="42"/>
    </row>
    <row r="52" ht="15.75">
      <c r="AX52" s="42"/>
    </row>
    <row r="53" ht="15.75">
      <c r="AX53" s="42"/>
    </row>
    <row r="54" ht="15.75">
      <c r="AX54" s="42"/>
    </row>
    <row r="55" ht="15.75">
      <c r="AX55" s="42"/>
    </row>
    <row r="56" ht="15.75">
      <c r="AX56" s="42"/>
    </row>
    <row r="57" ht="15.75">
      <c r="AX57" s="42"/>
    </row>
    <row r="58" ht="15.75">
      <c r="AX58" s="42"/>
    </row>
    <row r="59" ht="15.75">
      <c r="AX59" s="42"/>
    </row>
    <row r="60" ht="15.75">
      <c r="AX60" s="42"/>
    </row>
    <row r="61" ht="15.75">
      <c r="AX61" s="42"/>
    </row>
    <row r="62" ht="15.75">
      <c r="AX62" s="4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Interim aggregated profit and loss account of Luxembourg banks</dc:subject>
  <dc:creator>Roland NOCKELS</dc:creator>
  <cp:keywords/>
  <dc:description/>
  <cp:lastModifiedBy>Nockels</cp:lastModifiedBy>
  <cp:lastPrinted>2004-02-18T06:52:25Z</cp:lastPrinted>
  <dcterms:modified xsi:type="dcterms:W3CDTF">2010-01-26T08:20:35Z</dcterms:modified>
  <cp:category/>
  <cp:version/>
  <cp:contentType/>
  <cp:contentStatus/>
</cp:coreProperties>
</file>