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1700" windowHeight="6210" tabRatio="601" activeTab="3"/>
  </bookViews>
  <sheets>
    <sheet name="Notes" sheetId="1" r:id="rId1"/>
    <sheet name="Total" sheetId="2" r:id="rId2"/>
    <sheet name="Luxembourgers" sheetId="3" r:id="rId3"/>
    <sheet name="Foreigners" sheetId="4" r:id="rId4"/>
  </sheets>
  <definedNames/>
  <calcPr fullCalcOnLoad="1"/>
</workbook>
</file>

<file path=xl/sharedStrings.xml><?xml version="1.0" encoding="utf-8"?>
<sst xmlns="http://schemas.openxmlformats.org/spreadsheetml/2006/main" count="147" uniqueCount="34">
  <si>
    <t xml:space="preserve"> </t>
  </si>
  <si>
    <t>Total</t>
  </si>
  <si>
    <t>Managerial staff</t>
  </si>
  <si>
    <t>Employees</t>
  </si>
  <si>
    <t>Workers</t>
  </si>
  <si>
    <t>Total staff</t>
  </si>
  <si>
    <t>Men</t>
  </si>
  <si>
    <t>Women</t>
  </si>
  <si>
    <t xml:space="preserve">  </t>
  </si>
  <si>
    <t>(end of period)</t>
  </si>
  <si>
    <t>3. Foreigners</t>
  </si>
  <si>
    <t>2. Luxemburgers</t>
  </si>
  <si>
    <t>1. Total</t>
  </si>
  <si>
    <t>Table 14.2</t>
  </si>
  <si>
    <t>Methodological notes</t>
  </si>
  <si>
    <t>1.</t>
  </si>
  <si>
    <t>2.</t>
  </si>
  <si>
    <t>Data is revised on a regular basis in the light of new information.</t>
  </si>
  <si>
    <t>3.</t>
  </si>
  <si>
    <t>4.</t>
  </si>
  <si>
    <t>5.</t>
  </si>
  <si>
    <t>«Foreigners» means any person of a foreign nationality and not those residing abroad.</t>
  </si>
  <si>
    <t>6.</t>
  </si>
  <si>
    <t>«Managers» includes the members of the board as well as senior banking executives.</t>
  </si>
  <si>
    <t>Employment in the financial sector professionals</t>
  </si>
  <si>
    <t xml:space="preserve">Percentage of total staff </t>
  </si>
  <si>
    <t xml:space="preserve">Source: Commission de surveillance du secteur financier </t>
  </si>
  <si>
    <t>For sheets «Luxembourgers» and «Foreigners», column «Percentage of total staff» respectively represents the share of</t>
  </si>
  <si>
    <t>Luxembourgers and Foreigners in total employment.</t>
  </si>
  <si>
    <t>The table provides information on all staff members that are employed by the reporting institution and that are bound to the</t>
  </si>
  <si>
    <t xml:space="preserve">reporting institution by contract, even the staff is bound by a fixed term contract, an apprenticeship and/or a part time job. </t>
  </si>
  <si>
    <t>Blue-collar workers as well as the cleaning and maintenance craft worker are included if they are bound to the reporting</t>
  </si>
  <si>
    <t xml:space="preserve"> institution by contract. The managerial staff must also be included.</t>
  </si>
  <si>
    <t>The table also includes staff detached or provided by another company.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</si>
</sst>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UF&quot;;\-#,##0\ &quot;LUF&quot;"/>
    <numFmt numFmtId="167" formatCode="#,##0\ &quot;LUF&quot;;[Red]\-#,##0\ &quot;LUF&quot;"/>
    <numFmt numFmtId="168" formatCode="#,##0.00\ &quot;LUF&quot;;\-#,##0.00\ &quot;LUF&quot;"/>
    <numFmt numFmtId="169" formatCode="#,##0.00\ &quot;LUF&quot;;[Red]\-#,##0.00\ &quot;LUF&quot;"/>
    <numFmt numFmtId="170" formatCode="_-* #,##0\ &quot;LUF&quot;_-;\-* #,##0\ &quot;LUF&quot;_-;_-* &quot;-&quot;\ &quot;LUF&quot;_-;_-@_-"/>
    <numFmt numFmtId="171" formatCode="_-* #,##0\ _L_U_F_-;\-* #,##0\ _L_U_F_-;_-* &quot;-&quot;\ _L_U_F_-;_-@_-"/>
    <numFmt numFmtId="172" formatCode="_-* #,##0.00\ &quot;LUF&quot;_-;\-* #,##0.00\ &quot;LUF&quot;_-;_-* &quot;-&quot;??\ &quot;LUF&quot;_-;_-@_-"/>
    <numFmt numFmtId="173" formatCode="_-* #,##0.00\ _L_U_F_-;\-* #,##0.00\ _L_U_F_-;_-* &quot;-&quot;??\ _L_U_F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&quot;€&quot;\ #,##0;&quot;€&quot;\ \-#,##0"/>
    <numFmt numFmtId="183" formatCode="&quot;€&quot;\ #,##0;[Red]&quot;€&quot;\ \-#,##0"/>
    <numFmt numFmtId="184" formatCode="&quot;€&quot;\ #,##0.00;&quot;€&quot;\ \-#,##0.00"/>
    <numFmt numFmtId="185" formatCode="&quot;€&quot;\ #,##0.00;[Red]&quot;€&quot;\ \-#,##0.00"/>
    <numFmt numFmtId="186" formatCode="_ &quot;€&quot;\ * #,##0_ ;_ &quot;€&quot;\ * \-#,##0_ ;_ &quot;€&quot;\ * &quot;-&quot;_ ;_ @_ "/>
    <numFmt numFmtId="187" formatCode="_ * #,##0_ ;_ * \-#,##0_ ;_ * &quot;-&quot;_ ;_ @_ "/>
    <numFmt numFmtId="188" formatCode="_ &quot;€&quot;\ * #,##0.00_ ;_ &quot;€&quot;\ * \-#,##0.00_ ;_ &quot;€&quot;\ * &quot;-&quot;??_ ;_ @_ "/>
    <numFmt numFmtId="189" formatCode="_ * #,##0.00_ ;_ * \-#,##0.00_ ;_ * &quot;-&quot;??_ ;_ @_ "/>
    <numFmt numFmtId="190" formatCode="&quot;SFr.&quot;\ #,##0;&quot;SFr.&quot;\ \-#,##0"/>
    <numFmt numFmtId="191" formatCode="&quot;SFr.&quot;\ #,##0;[Red]&quot;SFr.&quot;\ \-#,##0"/>
    <numFmt numFmtId="192" formatCode="&quot;SFr.&quot;\ #,##0.00;&quot;SFr.&quot;\ \-#,##0.00"/>
    <numFmt numFmtId="193" formatCode="&quot;SFr.&quot;\ #,##0.00;[Red]&quot;SFr.&quot;\ \-#,##0.00"/>
    <numFmt numFmtId="194" formatCode="_ &quot;SFr.&quot;\ * #,##0_ ;_ &quot;SFr.&quot;\ * \-#,##0_ ;_ &quot;SFr.&quot;\ * &quot;-&quot;_ ;_ @_ "/>
    <numFmt numFmtId="195" formatCode="_ &quot;SFr.&quot;\ * #,##0.00_ ;_ &quot;SFr.&quot;\ * \-#,##0.00_ ;_ &quot;SFr.&quot;\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\ &quot;FB&quot;;\-#,##0\ &quot;FB&quot;"/>
    <numFmt numFmtId="205" formatCode="#,##0\ &quot;FB&quot;;[Red]\-#,##0\ &quot;FB&quot;"/>
    <numFmt numFmtId="206" formatCode="#,##0.00\ &quot;FB&quot;;\-#,##0.00\ &quot;FB&quot;"/>
    <numFmt numFmtId="207" formatCode="#,##0.00\ &quot;FB&quot;;[Red]\-#,##0.00\ &quot;FB&quot;"/>
    <numFmt numFmtId="208" formatCode="_-* #,##0\ &quot;FB&quot;_-;\-* #,##0\ &quot;FB&quot;_-;_-* &quot;-&quot;\ &quot;FB&quot;_-;_-@_-"/>
    <numFmt numFmtId="209" formatCode="_-* #,##0\ _F_B_-;\-* #,##0\ _F_B_-;_-* &quot;-&quot;\ _F_B_-;_-@_-"/>
    <numFmt numFmtId="210" formatCode="_-* #,##0.00\ &quot;FB&quot;_-;\-* #,##0.00\ &quot;FB&quot;_-;_-* &quot;-&quot;??\ &quot;FB&quot;_-;_-@_-"/>
    <numFmt numFmtId="211" formatCode="_-* #,##0.00\ _F_B_-;\-* #,##0.00\ _F_B_-;_-* &quot;-&quot;??\ _F_B_-;_-@_-"/>
    <numFmt numFmtId="212" formatCode="@\ \ "/>
    <numFmt numFmtId="213" formatCode="##\ ###\ \ "/>
    <numFmt numFmtId="214" formatCode="0.0\ \ "/>
    <numFmt numFmtId="215" formatCode="0.0"/>
    <numFmt numFmtId="216" formatCode="##\ ##0\ \ "/>
    <numFmt numFmtId="217" formatCode="#,##0.0"/>
    <numFmt numFmtId="218" formatCode="##,##0\ \ "/>
    <numFmt numFmtId="219" formatCode="0.000"/>
    <numFmt numFmtId="220" formatCode="#,##0\ \ "/>
    <numFmt numFmtId="221" formatCode="\ \ @"/>
    <numFmt numFmtId="222" formatCode="###\ ###"/>
    <numFmt numFmtId="223" formatCode="\ \ \ @"/>
    <numFmt numFmtId="224" formatCode="0\,0"/>
    <numFmt numFmtId="225" formatCode="0\,00"/>
    <numFmt numFmtId="226" formatCode="#,##0.0\ \ "/>
    <numFmt numFmtId="227" formatCode="@\ 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b/>
      <sz val="13"/>
      <color indexed="4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215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216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216" fontId="7" fillId="0" borderId="10" xfId="0" applyNumberFormat="1" applyFont="1" applyFill="1" applyBorder="1" applyAlignment="1">
      <alignment/>
    </xf>
    <xf numFmtId="216" fontId="7" fillId="0" borderId="11" xfId="0" applyNumberFormat="1" applyFont="1" applyFill="1" applyBorder="1" applyAlignment="1">
      <alignment/>
    </xf>
    <xf numFmtId="215" fontId="7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213" fontId="2" fillId="0" borderId="0" xfId="0" applyNumberFormat="1" applyFont="1" applyFill="1" applyBorder="1" applyAlignment="1">
      <alignment/>
    </xf>
    <xf numFmtId="215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15" fontId="2" fillId="0" borderId="0" xfId="0" applyNumberFormat="1" applyFont="1" applyFill="1" applyAlignment="1">
      <alignment horizontal="center"/>
    </xf>
    <xf numFmtId="216" fontId="2" fillId="0" borderId="0" xfId="0" applyNumberFormat="1" applyFont="1" applyFill="1" applyAlignment="1">
      <alignment/>
    </xf>
    <xf numFmtId="214" fontId="7" fillId="0" borderId="10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217" fontId="7" fillId="0" borderId="0" xfId="0" applyNumberFormat="1" applyFont="1" applyFill="1" applyAlignment="1">
      <alignment horizontal="center"/>
    </xf>
    <xf numFmtId="0" fontId="7" fillId="0" borderId="15" xfId="0" applyFont="1" applyFill="1" applyBorder="1" applyAlignment="1">
      <alignment/>
    </xf>
    <xf numFmtId="217" fontId="7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Continuous"/>
    </xf>
    <xf numFmtId="0" fontId="7" fillId="0" borderId="18" xfId="0" applyFont="1" applyFill="1" applyBorder="1" applyAlignment="1">
      <alignment horizontal="centerContinuous"/>
    </xf>
    <xf numFmtId="0" fontId="7" fillId="0" borderId="19" xfId="0" applyFont="1" applyFill="1" applyBorder="1" applyAlignment="1">
      <alignment horizontal="centerContinuous"/>
    </xf>
    <xf numFmtId="0" fontId="7" fillId="0" borderId="2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213" fontId="7" fillId="0" borderId="10" xfId="0" applyNumberFormat="1" applyFont="1" applyFill="1" applyBorder="1" applyAlignment="1">
      <alignment/>
    </xf>
    <xf numFmtId="215" fontId="7" fillId="0" borderId="10" xfId="0" applyNumberFormat="1" applyFont="1" applyFill="1" applyBorder="1" applyAlignment="1">
      <alignment horizontal="center"/>
    </xf>
    <xf numFmtId="216" fontId="7" fillId="0" borderId="0" xfId="0" applyNumberFormat="1" applyFont="1" applyFill="1" applyBorder="1" applyAlignment="1">
      <alignment/>
    </xf>
    <xf numFmtId="226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13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13" fontId="7" fillId="0" borderId="10" xfId="0" applyNumberFormat="1" applyFont="1" applyBorder="1" applyAlignment="1" applyProtection="1">
      <alignment/>
      <protection/>
    </xf>
    <xf numFmtId="217" fontId="7" fillId="0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220" fontId="7" fillId="0" borderId="11" xfId="0" applyNumberFormat="1" applyFont="1" applyBorder="1" applyAlignment="1" applyProtection="1">
      <alignment/>
      <protection locked="0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212" fontId="7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220" fontId="7" fillId="0" borderId="11" xfId="0" applyNumberFormat="1" applyFont="1" applyFill="1" applyBorder="1" applyAlignment="1">
      <alignment horizontal="center"/>
    </xf>
    <xf numFmtId="217" fontId="7" fillId="0" borderId="21" xfId="0" applyNumberFormat="1" applyFont="1" applyFill="1" applyBorder="1" applyAlignment="1">
      <alignment horizontal="center" vertical="center" wrapText="1"/>
    </xf>
    <xf numFmtId="217" fontId="7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I22" sqref="I22"/>
    </sheetView>
  </sheetViews>
  <sheetFormatPr defaultColWidth="9.140625" defaultRowHeight="12.75"/>
  <cols>
    <col min="1" max="4" width="5.7109375" style="7" customWidth="1"/>
    <col min="5" max="12" width="12.7109375" style="7" customWidth="1"/>
    <col min="13" max="13" width="9.140625" style="7" customWidth="1"/>
    <col min="14" max="14" width="9.140625" style="45" customWidth="1"/>
    <col min="15" max="15" width="9.140625" style="46" customWidth="1"/>
    <col min="16" max="16384" width="9.140625" style="7" customWidth="1"/>
  </cols>
  <sheetData>
    <row r="1" ht="14.25">
      <c r="A1" s="7" t="s">
        <v>14</v>
      </c>
    </row>
    <row r="4" spans="1:7" s="48" customFormat="1" ht="14.25">
      <c r="A4" s="47" t="s">
        <v>15</v>
      </c>
      <c r="B4" s="48" t="s">
        <v>26</v>
      </c>
      <c r="G4" s="49"/>
    </row>
    <row r="5" spans="1:7" s="48" customFormat="1" ht="14.25">
      <c r="A5" s="47" t="s">
        <v>16</v>
      </c>
      <c r="B5" s="48" t="s">
        <v>17</v>
      </c>
      <c r="G5" s="49"/>
    </row>
    <row r="6" spans="1:2" ht="14.25">
      <c r="A6" s="40" t="s">
        <v>18</v>
      </c>
      <c r="B6" s="7" t="s">
        <v>27</v>
      </c>
    </row>
    <row r="7" spans="1:2" ht="14.25">
      <c r="A7" s="40"/>
      <c r="B7" s="7" t="s">
        <v>28</v>
      </c>
    </row>
    <row r="8" spans="1:2" ht="14.25">
      <c r="A8" s="40" t="s">
        <v>19</v>
      </c>
      <c r="B8" s="7" t="s">
        <v>29</v>
      </c>
    </row>
    <row r="9" spans="1:2" ht="14.25">
      <c r="A9" s="40"/>
      <c r="B9" s="7" t="s">
        <v>30</v>
      </c>
    </row>
    <row r="10" spans="1:2" ht="14.25">
      <c r="A10" s="40"/>
      <c r="B10" s="7" t="s">
        <v>31</v>
      </c>
    </row>
    <row r="11" spans="1:2" ht="14.25">
      <c r="A11" s="40"/>
      <c r="B11" s="7" t="s">
        <v>32</v>
      </c>
    </row>
    <row r="12" spans="1:2" ht="14.25">
      <c r="A12" s="40"/>
      <c r="B12" s="7" t="s">
        <v>33</v>
      </c>
    </row>
    <row r="13" spans="1:2" ht="14.25">
      <c r="A13" s="40" t="s">
        <v>20</v>
      </c>
      <c r="B13" s="7" t="s">
        <v>21</v>
      </c>
    </row>
    <row r="14" spans="1:2" ht="14.25">
      <c r="A14" s="40" t="s">
        <v>22</v>
      </c>
      <c r="B14" s="7" t="s">
        <v>23</v>
      </c>
    </row>
    <row r="17" ht="14.25">
      <c r="B17" s="7" t="s">
        <v>0</v>
      </c>
    </row>
    <row r="18" ht="14.25">
      <c r="B18" s="38" t="s">
        <v>0</v>
      </c>
    </row>
    <row r="19" ht="14.25">
      <c r="B19" s="11" t="s">
        <v>0</v>
      </c>
    </row>
    <row r="20" ht="14.25">
      <c r="B20" s="5" t="s">
        <v>0</v>
      </c>
    </row>
  </sheetData>
  <sheetProtection/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2"/>
  <sheetViews>
    <sheetView zoomScalePageLayoutView="0" workbookViewId="0" topLeftCell="A1">
      <pane ySplit="9" topLeftCell="A124" activePane="bottomLeft" state="frozen"/>
      <selection pane="topLeft" activeCell="O128" sqref="O128:O131"/>
      <selection pane="bottomLeft" activeCell="A128" sqref="A128:A134"/>
    </sheetView>
  </sheetViews>
  <sheetFormatPr defaultColWidth="9.140625" defaultRowHeight="12.75"/>
  <cols>
    <col min="1" max="1" width="12.7109375" style="2" customWidth="1"/>
    <col min="2" max="13" width="10.7109375" style="6" customWidth="1"/>
    <col min="14" max="14" width="12.7109375" style="55" customWidth="1"/>
    <col min="15" max="16384" width="9.140625" style="2" customWidth="1"/>
  </cols>
  <sheetData>
    <row r="1" spans="1:14" ht="16.5">
      <c r="A1" s="1" t="s">
        <v>13</v>
      </c>
      <c r="B1" s="2"/>
      <c r="C1" s="2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53"/>
    </row>
    <row r="2" spans="1:14" ht="16.5">
      <c r="A2" s="4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4"/>
    </row>
    <row r="3" spans="1:14" ht="16.5">
      <c r="A3" s="21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4"/>
    </row>
    <row r="4" spans="1:14" ht="16.5">
      <c r="A4" s="22"/>
      <c r="B4" s="2"/>
      <c r="C4" s="2"/>
      <c r="D4" s="2" t="s">
        <v>0</v>
      </c>
      <c r="E4" s="2"/>
      <c r="F4" s="2"/>
      <c r="G4" s="2"/>
      <c r="H4" s="2"/>
      <c r="I4" s="2"/>
      <c r="J4" s="2"/>
      <c r="K4" s="2"/>
      <c r="L4" s="2"/>
      <c r="M4" s="2"/>
      <c r="N4" s="54"/>
    </row>
    <row r="5" spans="1:14" s="7" customFormat="1" ht="15.75">
      <c r="A5" s="23" t="s">
        <v>12</v>
      </c>
      <c r="J5" s="7" t="s">
        <v>0</v>
      </c>
      <c r="N5" s="55"/>
    </row>
    <row r="6" spans="1:14" s="7" customFormat="1" ht="14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56"/>
    </row>
    <row r="7" spans="1:14" s="7" customFormat="1" ht="14.25">
      <c r="A7" s="27" t="s">
        <v>0</v>
      </c>
      <c r="B7" s="28" t="s">
        <v>2</v>
      </c>
      <c r="C7" s="29"/>
      <c r="D7" s="30"/>
      <c r="E7" s="28" t="s">
        <v>3</v>
      </c>
      <c r="F7" s="29"/>
      <c r="G7" s="30"/>
      <c r="H7" s="28" t="s">
        <v>4</v>
      </c>
      <c r="I7" s="29"/>
      <c r="J7" s="30"/>
      <c r="K7" s="28" t="s">
        <v>5</v>
      </c>
      <c r="L7" s="29"/>
      <c r="M7" s="30"/>
      <c r="N7" s="18" t="s">
        <v>0</v>
      </c>
    </row>
    <row r="8" spans="1:14" s="7" customFormat="1" ht="14.25">
      <c r="A8" s="31" t="s">
        <v>0</v>
      </c>
      <c r="B8" s="32" t="s">
        <v>6</v>
      </c>
      <c r="C8" s="32" t="s">
        <v>7</v>
      </c>
      <c r="D8" s="32" t="s">
        <v>1</v>
      </c>
      <c r="E8" s="32" t="s">
        <v>6</v>
      </c>
      <c r="F8" s="32" t="s">
        <v>7</v>
      </c>
      <c r="G8" s="32" t="s">
        <v>1</v>
      </c>
      <c r="H8" s="32" t="s">
        <v>6</v>
      </c>
      <c r="I8" s="32" t="s">
        <v>7</v>
      </c>
      <c r="J8" s="32" t="s">
        <v>1</v>
      </c>
      <c r="K8" s="32" t="s">
        <v>6</v>
      </c>
      <c r="L8" s="32" t="s">
        <v>7</v>
      </c>
      <c r="M8" s="32" t="s">
        <v>1</v>
      </c>
      <c r="N8" s="19" t="s">
        <v>0</v>
      </c>
    </row>
    <row r="9" spans="1:14" s="7" customFormat="1" ht="14.2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20">
        <v>15</v>
      </c>
    </row>
    <row r="10" spans="1:14" ht="15">
      <c r="A10" s="5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57"/>
    </row>
    <row r="11" spans="1:14" ht="15">
      <c r="A11" s="51">
        <f>Luxembourgers!A11</f>
        <v>199103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58">
        <f aca="true" t="shared" si="0" ref="N11:N42">A11</f>
        <v>199103</v>
      </c>
    </row>
    <row r="12" spans="1:14" ht="15">
      <c r="A12" s="51">
        <f>Luxembourgers!A12</f>
        <v>199106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58">
        <f t="shared" si="0"/>
        <v>199106</v>
      </c>
    </row>
    <row r="13" spans="1:14" ht="15">
      <c r="A13" s="51">
        <f>Luxembourgers!A13</f>
        <v>199109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58">
        <f t="shared" si="0"/>
        <v>199109</v>
      </c>
    </row>
    <row r="14" spans="1:14" ht="15">
      <c r="A14" s="51">
        <f>Luxembourgers!A14</f>
        <v>199112</v>
      </c>
      <c r="B14" s="8">
        <f>Luxembourgers!B14+Foreigners!B14</f>
        <v>159</v>
      </c>
      <c r="C14" s="8">
        <f>Luxembourgers!C14+Foreigners!C14</f>
        <v>25</v>
      </c>
      <c r="D14" s="8">
        <f>Luxembourgers!D14+Foreigners!D14</f>
        <v>184</v>
      </c>
      <c r="E14" s="8">
        <f>Luxembourgers!E14+Foreigners!E14</f>
        <v>477</v>
      </c>
      <c r="F14" s="8">
        <f>Luxembourgers!F14+Foreigners!F14</f>
        <v>347</v>
      </c>
      <c r="G14" s="8">
        <f>Luxembourgers!G14+Foreigners!G14</f>
        <v>824</v>
      </c>
      <c r="H14" s="8">
        <f>Luxembourgers!H14+Foreigners!H14</f>
        <v>2</v>
      </c>
      <c r="I14" s="8">
        <f>Luxembourgers!I14+Foreigners!I14</f>
        <v>14</v>
      </c>
      <c r="J14" s="8">
        <f>Luxembourgers!J14+Foreigners!J14</f>
        <v>16</v>
      </c>
      <c r="K14" s="8">
        <f>Luxembourgers!K14+Foreigners!K14</f>
        <v>638</v>
      </c>
      <c r="L14" s="8">
        <f>Luxembourgers!L14+Foreigners!L14</f>
        <v>386</v>
      </c>
      <c r="M14" s="8">
        <f>Luxembourgers!M14+Foreigners!M14</f>
        <v>1024</v>
      </c>
      <c r="N14" s="58">
        <f t="shared" si="0"/>
        <v>199112</v>
      </c>
    </row>
    <row r="15" spans="1:14" ht="15">
      <c r="A15" s="51">
        <f>Luxembourgers!A15</f>
        <v>199203</v>
      </c>
      <c r="B15" s="8">
        <f>Luxembourgers!B15+Foreigners!B15</f>
        <v>242</v>
      </c>
      <c r="C15" s="8">
        <f>Luxembourgers!C15+Foreigners!C15</f>
        <v>36</v>
      </c>
      <c r="D15" s="8">
        <f>Luxembourgers!D15+Foreigners!D15</f>
        <v>278</v>
      </c>
      <c r="E15" s="8">
        <f>Luxembourgers!E15+Foreigners!E15</f>
        <v>576</v>
      </c>
      <c r="F15" s="8">
        <f>Luxembourgers!F15+Foreigners!F15</f>
        <v>452</v>
      </c>
      <c r="G15" s="8">
        <f>Luxembourgers!G15+Foreigners!G15</f>
        <v>1028</v>
      </c>
      <c r="H15" s="8">
        <f>Luxembourgers!H15+Foreigners!H15</f>
        <v>4</v>
      </c>
      <c r="I15" s="8">
        <f>Luxembourgers!I15+Foreigners!I15</f>
        <v>23</v>
      </c>
      <c r="J15" s="8">
        <f>Luxembourgers!J15+Foreigners!J15</f>
        <v>27</v>
      </c>
      <c r="K15" s="8">
        <f>Luxembourgers!K15+Foreigners!K15</f>
        <v>822</v>
      </c>
      <c r="L15" s="8">
        <f>Luxembourgers!L15+Foreigners!L15</f>
        <v>511</v>
      </c>
      <c r="M15" s="8">
        <f>Luxembourgers!M15+Foreigners!M15</f>
        <v>1333</v>
      </c>
      <c r="N15" s="58">
        <f t="shared" si="0"/>
        <v>199203</v>
      </c>
    </row>
    <row r="16" spans="1:14" ht="15">
      <c r="A16" s="51">
        <f>Luxembourgers!A16</f>
        <v>199206</v>
      </c>
      <c r="B16" s="8">
        <f>Luxembourgers!B16+Foreigners!B16</f>
        <v>250</v>
      </c>
      <c r="C16" s="8">
        <f>Luxembourgers!C16+Foreigners!C16</f>
        <v>37</v>
      </c>
      <c r="D16" s="8">
        <f>Luxembourgers!D16+Foreigners!D16</f>
        <v>287</v>
      </c>
      <c r="E16" s="8">
        <f>Luxembourgers!E16+Foreigners!E16</f>
        <v>614</v>
      </c>
      <c r="F16" s="8">
        <f>Luxembourgers!F16+Foreigners!F16</f>
        <v>470</v>
      </c>
      <c r="G16" s="8">
        <f>Luxembourgers!G16+Foreigners!G16</f>
        <v>1084</v>
      </c>
      <c r="H16" s="8">
        <f>Luxembourgers!H16+Foreigners!H16</f>
        <v>4</v>
      </c>
      <c r="I16" s="8">
        <f>Luxembourgers!I16+Foreigners!I16</f>
        <v>23</v>
      </c>
      <c r="J16" s="8">
        <f>Luxembourgers!J16+Foreigners!J16</f>
        <v>27</v>
      </c>
      <c r="K16" s="8">
        <f>Luxembourgers!K16+Foreigners!K16</f>
        <v>868</v>
      </c>
      <c r="L16" s="8">
        <f>Luxembourgers!L16+Foreigners!L16</f>
        <v>530</v>
      </c>
      <c r="M16" s="8">
        <f>Luxembourgers!M16+Foreigners!M16</f>
        <v>1398</v>
      </c>
      <c r="N16" s="58">
        <f t="shared" si="0"/>
        <v>199206</v>
      </c>
    </row>
    <row r="17" spans="1:14" ht="15">
      <c r="A17" s="51">
        <f>Luxembourgers!A17</f>
        <v>199209</v>
      </c>
      <c r="B17" s="8">
        <f>Luxembourgers!B17+Foreigners!B17</f>
        <v>249</v>
      </c>
      <c r="C17" s="8">
        <f>Luxembourgers!C17+Foreigners!C17</f>
        <v>29</v>
      </c>
      <c r="D17" s="8">
        <f>Luxembourgers!D17+Foreigners!D17</f>
        <v>278</v>
      </c>
      <c r="E17" s="8">
        <f>Luxembourgers!E17+Foreigners!E17</f>
        <v>607</v>
      </c>
      <c r="F17" s="8">
        <f>Luxembourgers!F17+Foreigners!F17</f>
        <v>482</v>
      </c>
      <c r="G17" s="8">
        <f>Luxembourgers!G17+Foreigners!G17</f>
        <v>1089</v>
      </c>
      <c r="H17" s="8">
        <f>Luxembourgers!H17+Foreigners!H17</f>
        <v>10</v>
      </c>
      <c r="I17" s="8">
        <f>Luxembourgers!I17+Foreigners!I17</f>
        <v>34</v>
      </c>
      <c r="J17" s="8">
        <f>Luxembourgers!J17+Foreigners!J17</f>
        <v>44</v>
      </c>
      <c r="K17" s="8">
        <f>Luxembourgers!K17+Foreigners!K17</f>
        <v>866</v>
      </c>
      <c r="L17" s="8">
        <f>Luxembourgers!L17+Foreigners!L17</f>
        <v>545</v>
      </c>
      <c r="M17" s="8">
        <f>Luxembourgers!M17+Foreigners!M17</f>
        <v>1411</v>
      </c>
      <c r="N17" s="58">
        <f t="shared" si="0"/>
        <v>199209</v>
      </c>
    </row>
    <row r="18" spans="1:14" ht="15">
      <c r="A18" s="51">
        <f>Luxembourgers!A18</f>
        <v>199212</v>
      </c>
      <c r="B18" s="8">
        <f>Luxembourgers!B18+Foreigners!B18</f>
        <v>255</v>
      </c>
      <c r="C18" s="8">
        <f>Luxembourgers!C18+Foreigners!C18</f>
        <v>31</v>
      </c>
      <c r="D18" s="8">
        <f>Luxembourgers!D18+Foreigners!D18</f>
        <v>286</v>
      </c>
      <c r="E18" s="8">
        <f>Luxembourgers!E18+Foreigners!E18</f>
        <v>639</v>
      </c>
      <c r="F18" s="8">
        <f>Luxembourgers!F18+Foreigners!F18</f>
        <v>499</v>
      </c>
      <c r="G18" s="8">
        <f>Luxembourgers!G18+Foreigners!G18</f>
        <v>1138</v>
      </c>
      <c r="H18" s="8">
        <f>Luxembourgers!H18+Foreigners!H18</f>
        <v>4</v>
      </c>
      <c r="I18" s="8">
        <f>Luxembourgers!I18+Foreigners!I18</f>
        <v>21</v>
      </c>
      <c r="J18" s="8">
        <f>Luxembourgers!J18+Foreigners!J18</f>
        <v>25</v>
      </c>
      <c r="K18" s="8">
        <f>Luxembourgers!K18+Foreigners!K18</f>
        <v>898</v>
      </c>
      <c r="L18" s="8">
        <f>Luxembourgers!L18+Foreigners!L18</f>
        <v>551</v>
      </c>
      <c r="M18" s="8">
        <f>Luxembourgers!M18+Foreigners!M18</f>
        <v>1449</v>
      </c>
      <c r="N18" s="58">
        <f t="shared" si="0"/>
        <v>199212</v>
      </c>
    </row>
    <row r="19" spans="1:14" ht="15">
      <c r="A19" s="51">
        <f>Luxembourgers!A19</f>
        <v>199303</v>
      </c>
      <c r="B19" s="8">
        <f>Luxembourgers!B19+Foreigners!B19</f>
        <v>251</v>
      </c>
      <c r="C19" s="8">
        <f>Luxembourgers!C19+Foreigners!C19</f>
        <v>36</v>
      </c>
      <c r="D19" s="8">
        <f>Luxembourgers!D19+Foreigners!D19</f>
        <v>287</v>
      </c>
      <c r="E19" s="8">
        <f>Luxembourgers!E19+Foreigners!E19</f>
        <v>661</v>
      </c>
      <c r="F19" s="8">
        <f>Luxembourgers!F19+Foreigners!F19</f>
        <v>532</v>
      </c>
      <c r="G19" s="8">
        <f>Luxembourgers!G19+Foreigners!G19</f>
        <v>1193</v>
      </c>
      <c r="H19" s="8">
        <f>Luxembourgers!H19+Foreigners!H19</f>
        <v>4</v>
      </c>
      <c r="I19" s="8">
        <f>Luxembourgers!I19+Foreigners!I19</f>
        <v>17</v>
      </c>
      <c r="J19" s="8">
        <f>Luxembourgers!J19+Foreigners!J19</f>
        <v>21</v>
      </c>
      <c r="K19" s="8">
        <f>Luxembourgers!K19+Foreigners!K19</f>
        <v>916</v>
      </c>
      <c r="L19" s="8">
        <f>Luxembourgers!L19+Foreigners!L19</f>
        <v>585</v>
      </c>
      <c r="M19" s="8">
        <f>Luxembourgers!M19+Foreigners!M19</f>
        <v>1501</v>
      </c>
      <c r="N19" s="58">
        <f t="shared" si="0"/>
        <v>199303</v>
      </c>
    </row>
    <row r="20" spans="1:14" ht="15">
      <c r="A20" s="51">
        <f>Luxembourgers!A20</f>
        <v>199306</v>
      </c>
      <c r="B20" s="8">
        <f>Luxembourgers!B20+Foreigners!B20</f>
        <v>256</v>
      </c>
      <c r="C20" s="8">
        <f>Luxembourgers!C20+Foreigners!C20</f>
        <v>29</v>
      </c>
      <c r="D20" s="8">
        <f>Luxembourgers!D20+Foreigners!D20</f>
        <v>285</v>
      </c>
      <c r="E20" s="8">
        <f>Luxembourgers!E20+Foreigners!E20</f>
        <v>691</v>
      </c>
      <c r="F20" s="8">
        <f>Luxembourgers!F20+Foreigners!F20</f>
        <v>545</v>
      </c>
      <c r="G20" s="8">
        <f>Luxembourgers!G20+Foreigners!G20</f>
        <v>1236</v>
      </c>
      <c r="H20" s="8">
        <f>Luxembourgers!H20+Foreigners!H20</f>
        <v>2</v>
      </c>
      <c r="I20" s="8">
        <f>Luxembourgers!I20+Foreigners!I20</f>
        <v>17</v>
      </c>
      <c r="J20" s="8">
        <f>Luxembourgers!J20+Foreigners!J20</f>
        <v>19</v>
      </c>
      <c r="K20" s="8">
        <f>Luxembourgers!K20+Foreigners!K20</f>
        <v>949</v>
      </c>
      <c r="L20" s="8">
        <f>Luxembourgers!L20+Foreigners!L20</f>
        <v>591</v>
      </c>
      <c r="M20" s="8">
        <f>Luxembourgers!M20+Foreigners!M20</f>
        <v>1540</v>
      </c>
      <c r="N20" s="58">
        <f t="shared" si="0"/>
        <v>199306</v>
      </c>
    </row>
    <row r="21" spans="1:14" ht="15">
      <c r="A21" s="51">
        <f>Luxembourgers!A21</f>
        <v>199309</v>
      </c>
      <c r="B21" s="8">
        <f>Luxembourgers!B21+Foreigners!B21</f>
        <v>292</v>
      </c>
      <c r="C21" s="8">
        <f>Luxembourgers!C21+Foreigners!C21</f>
        <v>39</v>
      </c>
      <c r="D21" s="8">
        <f>Luxembourgers!D21+Foreigners!D21</f>
        <v>331</v>
      </c>
      <c r="E21" s="8">
        <f>Luxembourgers!E21+Foreigners!E21</f>
        <v>680</v>
      </c>
      <c r="F21" s="8">
        <f>Luxembourgers!F21+Foreigners!F21</f>
        <v>566</v>
      </c>
      <c r="G21" s="8">
        <f>Luxembourgers!G21+Foreigners!G21</f>
        <v>1246</v>
      </c>
      <c r="H21" s="8">
        <f>Luxembourgers!H21+Foreigners!H21</f>
        <v>2</v>
      </c>
      <c r="I21" s="8">
        <f>Luxembourgers!I21+Foreigners!I21</f>
        <v>16</v>
      </c>
      <c r="J21" s="8">
        <f>Luxembourgers!J21+Foreigners!J21</f>
        <v>18</v>
      </c>
      <c r="K21" s="8">
        <f>Luxembourgers!K21+Foreigners!K21</f>
        <v>974</v>
      </c>
      <c r="L21" s="8">
        <f>Luxembourgers!L21+Foreigners!L21</f>
        <v>621</v>
      </c>
      <c r="M21" s="8">
        <f>Luxembourgers!M21+Foreigners!M21</f>
        <v>1595</v>
      </c>
      <c r="N21" s="58">
        <f t="shared" si="0"/>
        <v>199309</v>
      </c>
    </row>
    <row r="22" spans="1:14" ht="15">
      <c r="A22" s="51">
        <f>Luxembourgers!A22</f>
        <v>199312</v>
      </c>
      <c r="B22" s="8">
        <f>Luxembourgers!B22+Foreigners!B22</f>
        <v>274</v>
      </c>
      <c r="C22" s="8">
        <f>Luxembourgers!C22+Foreigners!C22</f>
        <v>38</v>
      </c>
      <c r="D22" s="8">
        <f>Luxembourgers!D22+Foreigners!D22</f>
        <v>312</v>
      </c>
      <c r="E22" s="8">
        <f>Luxembourgers!E22+Foreigners!E22</f>
        <v>737</v>
      </c>
      <c r="F22" s="8">
        <f>Luxembourgers!F22+Foreigners!F22</f>
        <v>596</v>
      </c>
      <c r="G22" s="8">
        <f>Luxembourgers!G22+Foreigners!G22</f>
        <v>1333</v>
      </c>
      <c r="H22" s="8">
        <f>Luxembourgers!H22+Foreigners!H22</f>
        <v>3</v>
      </c>
      <c r="I22" s="8">
        <f>Luxembourgers!I22+Foreigners!I22</f>
        <v>16</v>
      </c>
      <c r="J22" s="8">
        <f>Luxembourgers!J22+Foreigners!J22</f>
        <v>19</v>
      </c>
      <c r="K22" s="8">
        <f>Luxembourgers!K22+Foreigners!K22</f>
        <v>1014</v>
      </c>
      <c r="L22" s="8">
        <f>Luxembourgers!L22+Foreigners!L22</f>
        <v>650</v>
      </c>
      <c r="M22" s="8">
        <f>Luxembourgers!M22+Foreigners!M22</f>
        <v>1664</v>
      </c>
      <c r="N22" s="58">
        <f t="shared" si="0"/>
        <v>199312</v>
      </c>
    </row>
    <row r="23" spans="1:14" ht="15">
      <c r="A23" s="51">
        <f>Luxembourgers!A23</f>
        <v>199403</v>
      </c>
      <c r="B23" s="8">
        <f>Luxembourgers!B23+Foreigners!B23</f>
        <v>254</v>
      </c>
      <c r="C23" s="8">
        <f>Luxembourgers!C23+Foreigners!C23</f>
        <v>38</v>
      </c>
      <c r="D23" s="8">
        <f>Luxembourgers!D23+Foreigners!D23</f>
        <v>292</v>
      </c>
      <c r="E23" s="8">
        <f>Luxembourgers!E23+Foreigners!E23</f>
        <v>817</v>
      </c>
      <c r="F23" s="8">
        <f>Luxembourgers!F23+Foreigners!F23</f>
        <v>680</v>
      </c>
      <c r="G23" s="8">
        <f>Luxembourgers!G23+Foreigners!G23</f>
        <v>1497</v>
      </c>
      <c r="H23" s="8">
        <f>Luxembourgers!H23+Foreigners!H23</f>
        <v>3</v>
      </c>
      <c r="I23" s="8">
        <f>Luxembourgers!I23+Foreigners!I23</f>
        <v>19</v>
      </c>
      <c r="J23" s="8">
        <f>Luxembourgers!J23+Foreigners!J23</f>
        <v>22</v>
      </c>
      <c r="K23" s="8">
        <f>Luxembourgers!K23+Foreigners!K23</f>
        <v>1074</v>
      </c>
      <c r="L23" s="8">
        <f>Luxembourgers!L23+Foreigners!L23</f>
        <v>737</v>
      </c>
      <c r="M23" s="8">
        <f>Luxembourgers!M23+Foreigners!M23</f>
        <v>1811</v>
      </c>
      <c r="N23" s="58">
        <f t="shared" si="0"/>
        <v>199403</v>
      </c>
    </row>
    <row r="24" spans="1:14" ht="15">
      <c r="A24" s="51">
        <f>Luxembourgers!A24</f>
        <v>199406</v>
      </c>
      <c r="B24" s="8">
        <f>Luxembourgers!B24+Foreigners!B24</f>
        <v>260</v>
      </c>
      <c r="C24" s="8">
        <f>Luxembourgers!C24+Foreigners!C24</f>
        <v>44</v>
      </c>
      <c r="D24" s="8">
        <f>Luxembourgers!D24+Foreigners!D24</f>
        <v>304</v>
      </c>
      <c r="E24" s="8">
        <f>Luxembourgers!E24+Foreigners!E24</f>
        <v>844</v>
      </c>
      <c r="F24" s="8">
        <f>Luxembourgers!F24+Foreigners!F24</f>
        <v>713</v>
      </c>
      <c r="G24" s="8">
        <f>Luxembourgers!G24+Foreigners!G24</f>
        <v>1557</v>
      </c>
      <c r="H24" s="8">
        <f>Luxembourgers!H24+Foreigners!H24</f>
        <v>4</v>
      </c>
      <c r="I24" s="8">
        <f>Luxembourgers!I24+Foreigners!I24</f>
        <v>60</v>
      </c>
      <c r="J24" s="8">
        <f>Luxembourgers!J24+Foreigners!J24</f>
        <v>64</v>
      </c>
      <c r="K24" s="8">
        <f>Luxembourgers!K24+Foreigners!K24</f>
        <v>1108</v>
      </c>
      <c r="L24" s="8">
        <f>Luxembourgers!L24+Foreigners!L24</f>
        <v>817</v>
      </c>
      <c r="M24" s="8">
        <f>Luxembourgers!M24+Foreigners!M24</f>
        <v>1925</v>
      </c>
      <c r="N24" s="58">
        <f t="shared" si="0"/>
        <v>199406</v>
      </c>
    </row>
    <row r="25" spans="1:14" ht="15">
      <c r="A25" s="51">
        <f>Luxembourgers!A25</f>
        <v>199409</v>
      </c>
      <c r="B25" s="8">
        <f>Luxembourgers!B25+Foreigners!B25</f>
        <v>346</v>
      </c>
      <c r="C25" s="8">
        <f>Luxembourgers!C25+Foreigners!C25</f>
        <v>140</v>
      </c>
      <c r="D25" s="8">
        <f>Luxembourgers!D25+Foreigners!D25</f>
        <v>486</v>
      </c>
      <c r="E25" s="8">
        <f>Luxembourgers!E25+Foreigners!E25</f>
        <v>802</v>
      </c>
      <c r="F25" s="8">
        <f>Luxembourgers!F25+Foreigners!F25</f>
        <v>634</v>
      </c>
      <c r="G25" s="8">
        <f>Luxembourgers!G25+Foreigners!G25</f>
        <v>1436</v>
      </c>
      <c r="H25" s="8">
        <f>Luxembourgers!H25+Foreigners!H25</f>
        <v>5</v>
      </c>
      <c r="I25" s="8">
        <f>Luxembourgers!I25+Foreigners!I25</f>
        <v>18</v>
      </c>
      <c r="J25" s="8">
        <f>Luxembourgers!J25+Foreigners!J25</f>
        <v>23</v>
      </c>
      <c r="K25" s="8">
        <f>Luxembourgers!K25+Foreigners!K25</f>
        <v>1153</v>
      </c>
      <c r="L25" s="8">
        <f>Luxembourgers!L25+Foreigners!L25</f>
        <v>792</v>
      </c>
      <c r="M25" s="8">
        <f>Luxembourgers!M25+Foreigners!M25</f>
        <v>1945</v>
      </c>
      <c r="N25" s="58">
        <f t="shared" si="0"/>
        <v>199409</v>
      </c>
    </row>
    <row r="26" spans="1:14" ht="15">
      <c r="A26" s="51">
        <f>Luxembourgers!A26</f>
        <v>199412</v>
      </c>
      <c r="B26" s="8">
        <f>Luxembourgers!B26+Foreigners!B26</f>
        <v>363</v>
      </c>
      <c r="C26" s="8">
        <f>Luxembourgers!C26+Foreigners!C26</f>
        <v>142</v>
      </c>
      <c r="D26" s="8">
        <f>Luxembourgers!D26+Foreigners!D26</f>
        <v>505</v>
      </c>
      <c r="E26" s="8">
        <f>Luxembourgers!E26+Foreigners!E26</f>
        <v>833</v>
      </c>
      <c r="F26" s="8">
        <f>Luxembourgers!F26+Foreigners!F26</f>
        <v>662</v>
      </c>
      <c r="G26" s="8">
        <f>Luxembourgers!G26+Foreigners!G26</f>
        <v>1495</v>
      </c>
      <c r="H26" s="8">
        <f>Luxembourgers!H26+Foreigners!H26</f>
        <v>4</v>
      </c>
      <c r="I26" s="8">
        <f>Luxembourgers!I26+Foreigners!I26</f>
        <v>17</v>
      </c>
      <c r="J26" s="8">
        <f>Luxembourgers!J26+Foreigners!J26</f>
        <v>21</v>
      </c>
      <c r="K26" s="8">
        <f>Luxembourgers!K26+Foreigners!K26</f>
        <v>1200</v>
      </c>
      <c r="L26" s="8">
        <f>Luxembourgers!L26+Foreigners!L26</f>
        <v>821</v>
      </c>
      <c r="M26" s="8">
        <f>Luxembourgers!M26+Foreigners!M26</f>
        <v>2021</v>
      </c>
      <c r="N26" s="58">
        <f t="shared" si="0"/>
        <v>199412</v>
      </c>
    </row>
    <row r="27" spans="1:14" ht="15">
      <c r="A27" s="51">
        <f>Luxembourgers!A27</f>
        <v>199503</v>
      </c>
      <c r="B27" s="8">
        <f>Luxembourgers!B27+Foreigners!B27</f>
        <v>244</v>
      </c>
      <c r="C27" s="8">
        <f>Luxembourgers!C27+Foreigners!C27</f>
        <v>34</v>
      </c>
      <c r="D27" s="8">
        <f>Luxembourgers!D27+Foreigners!D27</f>
        <v>278</v>
      </c>
      <c r="E27" s="8">
        <f>Luxembourgers!E27+Foreigners!E27</f>
        <v>709</v>
      </c>
      <c r="F27" s="8">
        <f>Luxembourgers!F27+Foreigners!F27</f>
        <v>576</v>
      </c>
      <c r="G27" s="8">
        <f>Luxembourgers!G27+Foreigners!G27</f>
        <v>1285</v>
      </c>
      <c r="H27" s="8">
        <f>Luxembourgers!H27+Foreigners!H27</f>
        <v>3</v>
      </c>
      <c r="I27" s="8">
        <f>Luxembourgers!I27+Foreigners!I27</f>
        <v>20</v>
      </c>
      <c r="J27" s="8">
        <f>Luxembourgers!J27+Foreigners!J27</f>
        <v>23</v>
      </c>
      <c r="K27" s="8">
        <f>Luxembourgers!K27+Foreigners!K27</f>
        <v>956</v>
      </c>
      <c r="L27" s="8">
        <f>Luxembourgers!L27+Foreigners!L27</f>
        <v>630</v>
      </c>
      <c r="M27" s="8">
        <f>Luxembourgers!M27+Foreigners!M27</f>
        <v>1586</v>
      </c>
      <c r="N27" s="58">
        <f t="shared" si="0"/>
        <v>199503</v>
      </c>
    </row>
    <row r="28" spans="1:14" ht="15">
      <c r="A28" s="51">
        <f>Luxembourgers!A28</f>
        <v>199506</v>
      </c>
      <c r="B28" s="8">
        <f>Luxembourgers!B28+Foreigners!B28</f>
        <v>255</v>
      </c>
      <c r="C28" s="8">
        <f>Luxembourgers!C28+Foreigners!C28</f>
        <v>36</v>
      </c>
      <c r="D28" s="8">
        <f>Luxembourgers!D28+Foreigners!D28</f>
        <v>291</v>
      </c>
      <c r="E28" s="8">
        <f>Luxembourgers!E28+Foreigners!E28</f>
        <v>740</v>
      </c>
      <c r="F28" s="8">
        <f>Luxembourgers!F28+Foreigners!F28</f>
        <v>598</v>
      </c>
      <c r="G28" s="8">
        <f>Luxembourgers!G28+Foreigners!G28</f>
        <v>1338</v>
      </c>
      <c r="H28" s="8">
        <f>Luxembourgers!H28+Foreigners!H28</f>
        <v>3</v>
      </c>
      <c r="I28" s="8">
        <f>Luxembourgers!I28+Foreigners!I28</f>
        <v>19</v>
      </c>
      <c r="J28" s="8">
        <f>Luxembourgers!J28+Foreigners!J28</f>
        <v>22</v>
      </c>
      <c r="K28" s="8">
        <f>Luxembourgers!K28+Foreigners!K28</f>
        <v>998</v>
      </c>
      <c r="L28" s="8">
        <f>Luxembourgers!L28+Foreigners!L28</f>
        <v>653</v>
      </c>
      <c r="M28" s="8">
        <f>Luxembourgers!M28+Foreigners!M28</f>
        <v>1651</v>
      </c>
      <c r="N28" s="58">
        <f t="shared" si="0"/>
        <v>199506</v>
      </c>
    </row>
    <row r="29" spans="1:14" ht="15">
      <c r="A29" s="51">
        <f>Luxembourgers!A29</f>
        <v>199509</v>
      </c>
      <c r="B29" s="8">
        <f>Luxembourgers!B29+Foreigners!B29</f>
        <v>255</v>
      </c>
      <c r="C29" s="8">
        <f>Luxembourgers!C29+Foreigners!C29</f>
        <v>36</v>
      </c>
      <c r="D29" s="8">
        <f>Luxembourgers!D29+Foreigners!D29</f>
        <v>291</v>
      </c>
      <c r="E29" s="8">
        <f>Luxembourgers!E29+Foreigners!E29</f>
        <v>797</v>
      </c>
      <c r="F29" s="8">
        <f>Luxembourgers!F29+Foreigners!F29</f>
        <v>658</v>
      </c>
      <c r="G29" s="8">
        <f>Luxembourgers!G29+Foreigners!G29</f>
        <v>1455</v>
      </c>
      <c r="H29" s="8">
        <f>Luxembourgers!H29+Foreigners!H29</f>
        <v>4</v>
      </c>
      <c r="I29" s="8">
        <f>Luxembourgers!I29+Foreigners!I29</f>
        <v>19</v>
      </c>
      <c r="J29" s="8">
        <f>Luxembourgers!J29+Foreigners!J29</f>
        <v>23</v>
      </c>
      <c r="K29" s="8">
        <f>Luxembourgers!K29+Foreigners!K29</f>
        <v>1056</v>
      </c>
      <c r="L29" s="8">
        <f>Luxembourgers!L29+Foreigners!L29</f>
        <v>713</v>
      </c>
      <c r="M29" s="8">
        <f>Luxembourgers!M29+Foreigners!M29</f>
        <v>1769</v>
      </c>
      <c r="N29" s="58">
        <f t="shared" si="0"/>
        <v>199509</v>
      </c>
    </row>
    <row r="30" spans="1:14" ht="15">
      <c r="A30" s="51">
        <f>Luxembourgers!A30</f>
        <v>199512</v>
      </c>
      <c r="B30" s="8">
        <f>Luxembourgers!B30+Foreigners!B30</f>
        <v>250</v>
      </c>
      <c r="C30" s="8">
        <f>Luxembourgers!C30+Foreigners!C30</f>
        <v>36</v>
      </c>
      <c r="D30" s="8">
        <f>Luxembourgers!D30+Foreigners!D30</f>
        <v>286</v>
      </c>
      <c r="E30" s="8">
        <f>Luxembourgers!E30+Foreigners!E30</f>
        <v>819</v>
      </c>
      <c r="F30" s="8">
        <f>Luxembourgers!F30+Foreigners!F30</f>
        <v>699</v>
      </c>
      <c r="G30" s="8">
        <f>Luxembourgers!G30+Foreigners!G30</f>
        <v>1518</v>
      </c>
      <c r="H30" s="8">
        <f>Luxembourgers!H30+Foreigners!H30</f>
        <v>3</v>
      </c>
      <c r="I30" s="8">
        <f>Luxembourgers!I30+Foreigners!I30</f>
        <v>20</v>
      </c>
      <c r="J30" s="8">
        <f>Luxembourgers!J30+Foreigners!J30</f>
        <v>23</v>
      </c>
      <c r="K30" s="8">
        <f>Luxembourgers!K30+Foreigners!K30</f>
        <v>1072</v>
      </c>
      <c r="L30" s="8">
        <f>Luxembourgers!L30+Foreigners!L30</f>
        <v>755</v>
      </c>
      <c r="M30" s="8">
        <f>Luxembourgers!M30+Foreigners!M30</f>
        <v>1827</v>
      </c>
      <c r="N30" s="58">
        <f t="shared" si="0"/>
        <v>199512</v>
      </c>
    </row>
    <row r="31" spans="1:14" ht="15">
      <c r="A31" s="51">
        <f>Luxembourgers!A31</f>
        <v>199603</v>
      </c>
      <c r="B31" s="8">
        <f>Luxembourgers!B31+Foreigners!B31</f>
        <v>262</v>
      </c>
      <c r="C31" s="8">
        <f>Luxembourgers!C31+Foreigners!C31</f>
        <v>51</v>
      </c>
      <c r="D31" s="8">
        <f>Luxembourgers!D31+Foreigners!D31</f>
        <v>313</v>
      </c>
      <c r="E31" s="8">
        <f>Luxembourgers!E31+Foreigners!E31</f>
        <v>786</v>
      </c>
      <c r="F31" s="8">
        <f>Luxembourgers!F31+Foreigners!F31</f>
        <v>648</v>
      </c>
      <c r="G31" s="8">
        <f>Luxembourgers!G31+Foreigners!G31</f>
        <v>1434</v>
      </c>
      <c r="H31" s="8">
        <f>Luxembourgers!H31+Foreigners!H31</f>
        <v>3</v>
      </c>
      <c r="I31" s="8">
        <f>Luxembourgers!I31+Foreigners!I31</f>
        <v>19</v>
      </c>
      <c r="J31" s="8">
        <f>Luxembourgers!J31+Foreigners!J31</f>
        <v>22</v>
      </c>
      <c r="K31" s="8">
        <f>Luxembourgers!K31+Foreigners!K31</f>
        <v>1051</v>
      </c>
      <c r="L31" s="8">
        <f>Luxembourgers!L31+Foreigners!L31</f>
        <v>718</v>
      </c>
      <c r="M31" s="8">
        <f>Luxembourgers!M31+Foreigners!M31</f>
        <v>1769</v>
      </c>
      <c r="N31" s="58">
        <f t="shared" si="0"/>
        <v>199603</v>
      </c>
    </row>
    <row r="32" spans="1:14" ht="15">
      <c r="A32" s="51">
        <f>Luxembourgers!A32</f>
        <v>199606</v>
      </c>
      <c r="B32" s="8">
        <f>Luxembourgers!B32+Foreigners!B32</f>
        <v>279</v>
      </c>
      <c r="C32" s="8">
        <f>Luxembourgers!C32+Foreigners!C32</f>
        <v>48</v>
      </c>
      <c r="D32" s="8">
        <f>Luxembourgers!D32+Foreigners!D32</f>
        <v>327</v>
      </c>
      <c r="E32" s="8">
        <f>Luxembourgers!E32+Foreigners!E32</f>
        <v>840</v>
      </c>
      <c r="F32" s="8">
        <f>Luxembourgers!F32+Foreigners!F32</f>
        <v>718</v>
      </c>
      <c r="G32" s="8">
        <f>Luxembourgers!G32+Foreigners!G32</f>
        <v>1558</v>
      </c>
      <c r="H32" s="8">
        <f>Luxembourgers!H32+Foreigners!H32</f>
        <v>3</v>
      </c>
      <c r="I32" s="8">
        <f>Luxembourgers!I32+Foreigners!I32</f>
        <v>16</v>
      </c>
      <c r="J32" s="8">
        <f>Luxembourgers!J32+Foreigners!J32</f>
        <v>19</v>
      </c>
      <c r="K32" s="8">
        <f>Luxembourgers!K32+Foreigners!K32</f>
        <v>1122</v>
      </c>
      <c r="L32" s="8">
        <f>Luxembourgers!L32+Foreigners!L32</f>
        <v>782</v>
      </c>
      <c r="M32" s="8">
        <f>Luxembourgers!M32+Foreigners!M32</f>
        <v>1904</v>
      </c>
      <c r="N32" s="58">
        <f t="shared" si="0"/>
        <v>199606</v>
      </c>
    </row>
    <row r="33" spans="1:14" ht="15">
      <c r="A33" s="51">
        <f>Luxembourgers!A33</f>
        <v>199609</v>
      </c>
      <c r="B33" s="8">
        <f>Luxembourgers!B33+Foreigners!B33</f>
        <v>293</v>
      </c>
      <c r="C33" s="8">
        <f>Luxembourgers!C33+Foreigners!C33</f>
        <v>44</v>
      </c>
      <c r="D33" s="8">
        <f>Luxembourgers!D33+Foreigners!D33</f>
        <v>337</v>
      </c>
      <c r="E33" s="8">
        <f>Luxembourgers!E33+Foreigners!E33</f>
        <v>878</v>
      </c>
      <c r="F33" s="8">
        <f>Luxembourgers!F33+Foreigners!F33</f>
        <v>779</v>
      </c>
      <c r="G33" s="8">
        <f>Luxembourgers!G33+Foreigners!G33</f>
        <v>1657</v>
      </c>
      <c r="H33" s="8">
        <f>Luxembourgers!H33+Foreigners!H33</f>
        <v>2</v>
      </c>
      <c r="I33" s="8">
        <f>Luxembourgers!I33+Foreigners!I33</f>
        <v>17</v>
      </c>
      <c r="J33" s="8">
        <f>Luxembourgers!J33+Foreigners!J33</f>
        <v>19</v>
      </c>
      <c r="K33" s="8">
        <f>Luxembourgers!K33+Foreigners!K33</f>
        <v>1173</v>
      </c>
      <c r="L33" s="8">
        <f>Luxembourgers!L33+Foreigners!L33</f>
        <v>840</v>
      </c>
      <c r="M33" s="8">
        <f>Luxembourgers!M33+Foreigners!M33</f>
        <v>2013</v>
      </c>
      <c r="N33" s="58">
        <f t="shared" si="0"/>
        <v>199609</v>
      </c>
    </row>
    <row r="34" spans="1:14" ht="15">
      <c r="A34" s="51">
        <f>Luxembourgers!A34</f>
        <v>199612</v>
      </c>
      <c r="B34" s="8">
        <f>Luxembourgers!B34+Foreigners!B34</f>
        <v>282</v>
      </c>
      <c r="C34" s="8">
        <f>Luxembourgers!C34+Foreigners!C34</f>
        <v>32</v>
      </c>
      <c r="D34" s="8">
        <f>Luxembourgers!D34+Foreigners!D34</f>
        <v>314</v>
      </c>
      <c r="E34" s="8">
        <f>Luxembourgers!E34+Foreigners!E34</f>
        <v>906</v>
      </c>
      <c r="F34" s="8">
        <f>Luxembourgers!F34+Foreigners!F34</f>
        <v>780</v>
      </c>
      <c r="G34" s="8">
        <f>Luxembourgers!G34+Foreigners!G34</f>
        <v>1686</v>
      </c>
      <c r="H34" s="8">
        <f>Luxembourgers!H34+Foreigners!H34</f>
        <v>2</v>
      </c>
      <c r="I34" s="8">
        <f>Luxembourgers!I34+Foreigners!I34</f>
        <v>15</v>
      </c>
      <c r="J34" s="8">
        <f>Luxembourgers!J34+Foreigners!J34</f>
        <v>17</v>
      </c>
      <c r="K34" s="8">
        <f>Luxembourgers!K34+Foreigners!K34</f>
        <v>1190</v>
      </c>
      <c r="L34" s="8">
        <f>Luxembourgers!L34+Foreigners!L34</f>
        <v>827</v>
      </c>
      <c r="M34" s="8">
        <f>Luxembourgers!M34+Foreigners!M34</f>
        <v>2017</v>
      </c>
      <c r="N34" s="58">
        <f t="shared" si="0"/>
        <v>199612</v>
      </c>
    </row>
    <row r="35" spans="1:14" ht="15">
      <c r="A35" s="51">
        <f>Luxembourgers!A35</f>
        <v>199703</v>
      </c>
      <c r="B35" s="8">
        <f>Luxembourgers!B35+Foreigners!B35</f>
        <v>301</v>
      </c>
      <c r="C35" s="8">
        <f>Luxembourgers!C35+Foreigners!C35</f>
        <v>36</v>
      </c>
      <c r="D35" s="8">
        <f>Luxembourgers!D35+Foreigners!D35</f>
        <v>337</v>
      </c>
      <c r="E35" s="8">
        <f>Luxembourgers!E35+Foreigners!E35</f>
        <v>903</v>
      </c>
      <c r="F35" s="8">
        <f>Luxembourgers!F35+Foreigners!F35</f>
        <v>806</v>
      </c>
      <c r="G35" s="8">
        <f>Luxembourgers!G35+Foreigners!G35</f>
        <v>1709</v>
      </c>
      <c r="H35" s="8">
        <f>Luxembourgers!H35+Foreigners!H35</f>
        <v>2</v>
      </c>
      <c r="I35" s="8">
        <f>Luxembourgers!I35+Foreigners!I35</f>
        <v>15</v>
      </c>
      <c r="J35" s="8">
        <f>Luxembourgers!J35+Foreigners!J35</f>
        <v>17</v>
      </c>
      <c r="K35" s="8">
        <f>Luxembourgers!K35+Foreigners!K35</f>
        <v>1206</v>
      </c>
      <c r="L35" s="8">
        <f>Luxembourgers!L35+Foreigners!L35</f>
        <v>857</v>
      </c>
      <c r="M35" s="8">
        <f>Luxembourgers!M35+Foreigners!M35</f>
        <v>2063</v>
      </c>
      <c r="N35" s="58">
        <f t="shared" si="0"/>
        <v>199703</v>
      </c>
    </row>
    <row r="36" spans="1:14" ht="15">
      <c r="A36" s="51">
        <f>Luxembourgers!A36</f>
        <v>199706</v>
      </c>
      <c r="B36" s="8">
        <f>Luxembourgers!B36+Foreigners!B36</f>
        <v>303</v>
      </c>
      <c r="C36" s="8">
        <f>Luxembourgers!C36+Foreigners!C36</f>
        <v>46</v>
      </c>
      <c r="D36" s="8">
        <f>Luxembourgers!D36+Foreigners!D36</f>
        <v>349</v>
      </c>
      <c r="E36" s="8">
        <f>Luxembourgers!E36+Foreigners!E36</f>
        <v>936</v>
      </c>
      <c r="F36" s="8">
        <f>Luxembourgers!F36+Foreigners!F36</f>
        <v>827</v>
      </c>
      <c r="G36" s="8">
        <f>Luxembourgers!G36+Foreigners!G36</f>
        <v>1763</v>
      </c>
      <c r="H36" s="8">
        <f>Luxembourgers!H36+Foreigners!H36</f>
        <v>2</v>
      </c>
      <c r="I36" s="8">
        <f>Luxembourgers!I36+Foreigners!I36</f>
        <v>12</v>
      </c>
      <c r="J36" s="8">
        <f>Luxembourgers!J36+Foreigners!J36</f>
        <v>14</v>
      </c>
      <c r="K36" s="8">
        <f>Luxembourgers!K36+Foreigners!K36</f>
        <v>1241</v>
      </c>
      <c r="L36" s="8">
        <f>Luxembourgers!L36+Foreigners!L36</f>
        <v>885</v>
      </c>
      <c r="M36" s="8">
        <f>Luxembourgers!M36+Foreigners!M36</f>
        <v>2126</v>
      </c>
      <c r="N36" s="58">
        <f t="shared" si="0"/>
        <v>199706</v>
      </c>
    </row>
    <row r="37" spans="1:14" ht="15">
      <c r="A37" s="51">
        <f>Luxembourgers!A37</f>
        <v>199709</v>
      </c>
      <c r="B37" s="8">
        <f>Luxembourgers!B37+Foreigners!B37</f>
        <v>320</v>
      </c>
      <c r="C37" s="8">
        <f>Luxembourgers!C37+Foreigners!C37</f>
        <v>43</v>
      </c>
      <c r="D37" s="8">
        <f>Luxembourgers!D37+Foreigners!D37</f>
        <v>363</v>
      </c>
      <c r="E37" s="8">
        <f>Luxembourgers!E37+Foreigners!E37</f>
        <v>997</v>
      </c>
      <c r="F37" s="8">
        <f>Luxembourgers!F37+Foreigners!F37</f>
        <v>874</v>
      </c>
      <c r="G37" s="8">
        <f>Luxembourgers!G37+Foreigners!G37</f>
        <v>1871</v>
      </c>
      <c r="H37" s="8">
        <f>Luxembourgers!H37+Foreigners!H37</f>
        <v>2</v>
      </c>
      <c r="I37" s="8">
        <f>Luxembourgers!I37+Foreigners!I37</f>
        <v>15</v>
      </c>
      <c r="J37" s="8">
        <f>Luxembourgers!J37+Foreigners!J37</f>
        <v>17</v>
      </c>
      <c r="K37" s="8">
        <f>Luxembourgers!K37+Foreigners!K37</f>
        <v>1319</v>
      </c>
      <c r="L37" s="8">
        <f>Luxembourgers!L37+Foreigners!L37</f>
        <v>932</v>
      </c>
      <c r="M37" s="8">
        <f>Luxembourgers!M37+Foreigners!M37</f>
        <v>2251</v>
      </c>
      <c r="N37" s="58">
        <f t="shared" si="0"/>
        <v>199709</v>
      </c>
    </row>
    <row r="38" spans="1:14" ht="15">
      <c r="A38" s="51">
        <f>Luxembourgers!A38</f>
        <v>199712</v>
      </c>
      <c r="B38" s="8">
        <f>Luxembourgers!B38+Foreigners!B38</f>
        <v>329</v>
      </c>
      <c r="C38" s="8">
        <f>Luxembourgers!C38+Foreigners!C38</f>
        <v>45</v>
      </c>
      <c r="D38" s="8">
        <f>Luxembourgers!D38+Foreigners!D38</f>
        <v>374</v>
      </c>
      <c r="E38" s="8">
        <f>Luxembourgers!E38+Foreigners!E38</f>
        <v>1024</v>
      </c>
      <c r="F38" s="8">
        <f>Luxembourgers!F38+Foreigners!F38</f>
        <v>910</v>
      </c>
      <c r="G38" s="8">
        <f>Luxembourgers!G38+Foreigners!G38</f>
        <v>1934</v>
      </c>
      <c r="H38" s="8">
        <f>Luxembourgers!H38+Foreigners!H38</f>
        <v>2</v>
      </c>
      <c r="I38" s="8">
        <f>Luxembourgers!I38+Foreigners!I38</f>
        <v>13</v>
      </c>
      <c r="J38" s="8">
        <f>Luxembourgers!J38+Foreigners!J38</f>
        <v>15</v>
      </c>
      <c r="K38" s="8">
        <f>Luxembourgers!K38+Foreigners!K38</f>
        <v>1355</v>
      </c>
      <c r="L38" s="8">
        <f>Luxembourgers!L38+Foreigners!L38</f>
        <v>968</v>
      </c>
      <c r="M38" s="8">
        <f>Luxembourgers!M38+Foreigners!M38</f>
        <v>2323</v>
      </c>
      <c r="N38" s="58">
        <f t="shared" si="0"/>
        <v>199712</v>
      </c>
    </row>
    <row r="39" spans="1:14" ht="15">
      <c r="A39" s="51">
        <f>Luxembourgers!A39</f>
        <v>199803</v>
      </c>
      <c r="B39" s="8">
        <f>Luxembourgers!B39+Foreigners!B39</f>
        <v>337</v>
      </c>
      <c r="C39" s="8">
        <f>Luxembourgers!C39+Foreigners!C39</f>
        <v>53</v>
      </c>
      <c r="D39" s="8">
        <f>Luxembourgers!D39+Foreigners!D39</f>
        <v>390</v>
      </c>
      <c r="E39" s="8">
        <f>Luxembourgers!E39+Foreigners!E39</f>
        <v>1128</v>
      </c>
      <c r="F39" s="8">
        <f>Luxembourgers!F39+Foreigners!F39</f>
        <v>1025</v>
      </c>
      <c r="G39" s="8">
        <f>Luxembourgers!G39+Foreigners!G39</f>
        <v>2153</v>
      </c>
      <c r="H39" s="8">
        <f>Luxembourgers!H39+Foreigners!H39</f>
        <v>4</v>
      </c>
      <c r="I39" s="8">
        <f>Luxembourgers!I39+Foreigners!I39</f>
        <v>13</v>
      </c>
      <c r="J39" s="8">
        <f>Luxembourgers!J39+Foreigners!J39</f>
        <v>17</v>
      </c>
      <c r="K39" s="8">
        <f>Luxembourgers!K39+Foreigners!K39</f>
        <v>1469</v>
      </c>
      <c r="L39" s="8">
        <f>Luxembourgers!L39+Foreigners!L39</f>
        <v>1091</v>
      </c>
      <c r="M39" s="8">
        <f>Luxembourgers!M39+Foreigners!M39</f>
        <v>2560</v>
      </c>
      <c r="N39" s="58">
        <f t="shared" si="0"/>
        <v>199803</v>
      </c>
    </row>
    <row r="40" spans="1:14" ht="15">
      <c r="A40" s="51">
        <f>Luxembourgers!A40</f>
        <v>199806</v>
      </c>
      <c r="B40" s="8">
        <f>Luxembourgers!B40+Foreigners!B40</f>
        <v>350</v>
      </c>
      <c r="C40" s="8">
        <f>Luxembourgers!C40+Foreigners!C40</f>
        <v>54</v>
      </c>
      <c r="D40" s="8">
        <f>Luxembourgers!D40+Foreigners!D40</f>
        <v>404</v>
      </c>
      <c r="E40" s="8">
        <f>Luxembourgers!E40+Foreigners!E40</f>
        <v>1073</v>
      </c>
      <c r="F40" s="8">
        <f>Luxembourgers!F40+Foreigners!F40</f>
        <v>1012</v>
      </c>
      <c r="G40" s="8">
        <f>Luxembourgers!G40+Foreigners!G40</f>
        <v>2085</v>
      </c>
      <c r="H40" s="8">
        <f>Luxembourgers!H40+Foreigners!H40</f>
        <v>2</v>
      </c>
      <c r="I40" s="8">
        <f>Luxembourgers!I40+Foreigners!I40</f>
        <v>15</v>
      </c>
      <c r="J40" s="8">
        <f>Luxembourgers!J40+Foreigners!J40</f>
        <v>17</v>
      </c>
      <c r="K40" s="8">
        <f>Luxembourgers!K40+Foreigners!K40</f>
        <v>1425</v>
      </c>
      <c r="L40" s="8">
        <f>Luxembourgers!L40+Foreigners!L40</f>
        <v>1081</v>
      </c>
      <c r="M40" s="8">
        <f>Luxembourgers!M40+Foreigners!M40</f>
        <v>2506</v>
      </c>
      <c r="N40" s="58">
        <f t="shared" si="0"/>
        <v>199806</v>
      </c>
    </row>
    <row r="41" spans="1:14" ht="15">
      <c r="A41" s="51">
        <f>Luxembourgers!A41</f>
        <v>199809</v>
      </c>
      <c r="B41" s="8">
        <f>Luxembourgers!B41+Foreigners!B41</f>
        <v>339</v>
      </c>
      <c r="C41" s="8">
        <f>Luxembourgers!C41+Foreigners!C41</f>
        <v>58</v>
      </c>
      <c r="D41" s="8">
        <f>Luxembourgers!D41+Foreigners!D41</f>
        <v>397</v>
      </c>
      <c r="E41" s="8">
        <f>Luxembourgers!E41+Foreigners!E41</f>
        <v>1070</v>
      </c>
      <c r="F41" s="8">
        <f>Luxembourgers!F41+Foreigners!F41</f>
        <v>1021</v>
      </c>
      <c r="G41" s="8">
        <f>Luxembourgers!G41+Foreigners!G41</f>
        <v>2091</v>
      </c>
      <c r="H41" s="8">
        <f>Luxembourgers!H41+Foreigners!H41</f>
        <v>2</v>
      </c>
      <c r="I41" s="8">
        <f>Luxembourgers!I41+Foreigners!I41</f>
        <v>15</v>
      </c>
      <c r="J41" s="8">
        <f>Luxembourgers!J41+Foreigners!J41</f>
        <v>17</v>
      </c>
      <c r="K41" s="8">
        <f>Luxembourgers!K41+Foreigners!K41</f>
        <v>1411</v>
      </c>
      <c r="L41" s="8">
        <f>Luxembourgers!L41+Foreigners!L41</f>
        <v>1094</v>
      </c>
      <c r="M41" s="8">
        <f>Luxembourgers!M41+Foreigners!M41</f>
        <v>2505</v>
      </c>
      <c r="N41" s="58">
        <f t="shared" si="0"/>
        <v>199809</v>
      </c>
    </row>
    <row r="42" spans="1:14" ht="15">
      <c r="A42" s="51">
        <f>Luxembourgers!A42</f>
        <v>199812</v>
      </c>
      <c r="B42" s="8">
        <f>Luxembourgers!B42+Foreigners!B42</f>
        <v>334</v>
      </c>
      <c r="C42" s="8">
        <f>Luxembourgers!C42+Foreigners!C42</f>
        <v>67</v>
      </c>
      <c r="D42" s="8">
        <f>Luxembourgers!D42+Foreigners!D42</f>
        <v>401</v>
      </c>
      <c r="E42" s="8">
        <f>Luxembourgers!E42+Foreigners!E42</f>
        <v>1129</v>
      </c>
      <c r="F42" s="8">
        <f>Luxembourgers!F42+Foreigners!F42</f>
        <v>1066</v>
      </c>
      <c r="G42" s="8">
        <f>Luxembourgers!G42+Foreigners!G42</f>
        <v>2195</v>
      </c>
      <c r="H42" s="8">
        <f>Luxembourgers!H42+Foreigners!H42</f>
        <v>2</v>
      </c>
      <c r="I42" s="8">
        <f>Luxembourgers!I42+Foreigners!I42</f>
        <v>14</v>
      </c>
      <c r="J42" s="8">
        <f>Luxembourgers!J42+Foreigners!J42</f>
        <v>16</v>
      </c>
      <c r="K42" s="8">
        <f>Luxembourgers!K42+Foreigners!K42</f>
        <v>1465</v>
      </c>
      <c r="L42" s="8">
        <f>Luxembourgers!L42+Foreigners!L42</f>
        <v>1147</v>
      </c>
      <c r="M42" s="8">
        <f>Luxembourgers!M42+Foreigners!M42</f>
        <v>2612</v>
      </c>
      <c r="N42" s="58">
        <f t="shared" si="0"/>
        <v>199812</v>
      </c>
    </row>
    <row r="43" spans="1:14" ht="15">
      <c r="A43" s="51">
        <f>Luxembourgers!A43</f>
        <v>199903</v>
      </c>
      <c r="B43" s="8">
        <f>Luxembourgers!B43+Foreigners!B43</f>
        <v>339</v>
      </c>
      <c r="C43" s="8">
        <f>Luxembourgers!C43+Foreigners!C43</f>
        <v>66</v>
      </c>
      <c r="D43" s="8">
        <f>Luxembourgers!D43+Foreigners!D43</f>
        <v>405</v>
      </c>
      <c r="E43" s="8">
        <f>Luxembourgers!E43+Foreigners!E43</f>
        <v>1157</v>
      </c>
      <c r="F43" s="8">
        <f>Luxembourgers!F43+Foreigners!F43</f>
        <v>1101</v>
      </c>
      <c r="G43" s="8">
        <f>Luxembourgers!G43+Foreigners!G43</f>
        <v>2258</v>
      </c>
      <c r="H43" s="8">
        <f>Luxembourgers!H43+Foreigners!H43</f>
        <v>2</v>
      </c>
      <c r="I43" s="8">
        <f>Luxembourgers!I43+Foreigners!I43</f>
        <v>14</v>
      </c>
      <c r="J43" s="8">
        <f>Luxembourgers!J43+Foreigners!J43</f>
        <v>16</v>
      </c>
      <c r="K43" s="8">
        <f>Luxembourgers!K43+Foreigners!K43</f>
        <v>1498</v>
      </c>
      <c r="L43" s="8">
        <f>Luxembourgers!L43+Foreigners!L43</f>
        <v>1181</v>
      </c>
      <c r="M43" s="8">
        <f>Luxembourgers!M43+Foreigners!M43</f>
        <v>2679</v>
      </c>
      <c r="N43" s="58">
        <f aca="true" t="shared" si="1" ref="N43:N74">A43</f>
        <v>199903</v>
      </c>
    </row>
    <row r="44" spans="1:14" ht="15">
      <c r="A44" s="51">
        <f>Luxembourgers!A44</f>
        <v>199906</v>
      </c>
      <c r="B44" s="8">
        <f>Luxembourgers!B44+Foreigners!B44</f>
        <v>366</v>
      </c>
      <c r="C44" s="8">
        <f>Luxembourgers!C44+Foreigners!C44</f>
        <v>66</v>
      </c>
      <c r="D44" s="8">
        <f>Luxembourgers!D44+Foreigners!D44</f>
        <v>432</v>
      </c>
      <c r="E44" s="8">
        <f>Luxembourgers!E44+Foreigners!E44</f>
        <v>1056</v>
      </c>
      <c r="F44" s="8">
        <f>Luxembourgers!F44+Foreigners!F44</f>
        <v>1153</v>
      </c>
      <c r="G44" s="8">
        <f>Luxembourgers!G44+Foreigners!G44</f>
        <v>2209</v>
      </c>
      <c r="H44" s="8">
        <f>Luxembourgers!H44+Foreigners!H44</f>
        <v>2</v>
      </c>
      <c r="I44" s="8">
        <f>Luxembourgers!I44+Foreigners!I44</f>
        <v>13</v>
      </c>
      <c r="J44" s="8">
        <f>Luxembourgers!J44+Foreigners!J44</f>
        <v>15</v>
      </c>
      <c r="K44" s="8">
        <f>Luxembourgers!K44+Foreigners!K44</f>
        <v>1424</v>
      </c>
      <c r="L44" s="8">
        <f>Luxembourgers!L44+Foreigners!L44</f>
        <v>1232</v>
      </c>
      <c r="M44" s="8">
        <f>Luxembourgers!M44+Foreigners!M44</f>
        <v>2656</v>
      </c>
      <c r="N44" s="58">
        <f t="shared" si="1"/>
        <v>199906</v>
      </c>
    </row>
    <row r="45" spans="1:14" ht="15">
      <c r="A45" s="51">
        <f>Luxembourgers!A45</f>
        <v>199909</v>
      </c>
      <c r="B45" s="8">
        <f>Luxembourgers!B45+Foreigners!B45</f>
        <v>354</v>
      </c>
      <c r="C45" s="8">
        <f>Luxembourgers!C45+Foreigners!C45</f>
        <v>73</v>
      </c>
      <c r="D45" s="8">
        <f>Luxembourgers!D45+Foreigners!D45</f>
        <v>427</v>
      </c>
      <c r="E45" s="8">
        <f>Luxembourgers!E45+Foreigners!E45</f>
        <v>1098</v>
      </c>
      <c r="F45" s="8">
        <f>Luxembourgers!F45+Foreigners!F45</f>
        <v>1128</v>
      </c>
      <c r="G45" s="8">
        <f>Luxembourgers!G45+Foreigners!G45</f>
        <v>2226</v>
      </c>
      <c r="H45" s="8">
        <f>Luxembourgers!H45+Foreigners!H45</f>
        <v>2</v>
      </c>
      <c r="I45" s="8">
        <f>Luxembourgers!I45+Foreigners!I45</f>
        <v>16</v>
      </c>
      <c r="J45" s="8">
        <f>Luxembourgers!J45+Foreigners!J45</f>
        <v>18</v>
      </c>
      <c r="K45" s="8">
        <f>Luxembourgers!K45+Foreigners!K45</f>
        <v>1454</v>
      </c>
      <c r="L45" s="8">
        <f>Luxembourgers!L45+Foreigners!L45</f>
        <v>1217</v>
      </c>
      <c r="M45" s="8">
        <f>Luxembourgers!M45+Foreigners!M45</f>
        <v>2671</v>
      </c>
      <c r="N45" s="58">
        <f t="shared" si="1"/>
        <v>199909</v>
      </c>
    </row>
    <row r="46" spans="1:14" ht="15">
      <c r="A46" s="51">
        <f>Luxembourgers!A46</f>
        <v>199912</v>
      </c>
      <c r="B46" s="8">
        <f>Luxembourgers!B46+Foreigners!B46</f>
        <v>358</v>
      </c>
      <c r="C46" s="8">
        <f>Luxembourgers!C46+Foreigners!C46</f>
        <v>88</v>
      </c>
      <c r="D46" s="8">
        <f>Luxembourgers!D46+Foreigners!D46</f>
        <v>446</v>
      </c>
      <c r="E46" s="8">
        <f>Luxembourgers!E46+Foreigners!E46</f>
        <v>1155</v>
      </c>
      <c r="F46" s="8">
        <f>Luxembourgers!F46+Foreigners!F46</f>
        <v>1167</v>
      </c>
      <c r="G46" s="8">
        <f>Luxembourgers!G46+Foreigners!G46</f>
        <v>2322</v>
      </c>
      <c r="H46" s="8">
        <f>Luxembourgers!H46+Foreigners!H46</f>
        <v>3</v>
      </c>
      <c r="I46" s="8">
        <f>Luxembourgers!I46+Foreigners!I46</f>
        <v>17</v>
      </c>
      <c r="J46" s="8">
        <f>Luxembourgers!J46+Foreigners!J46</f>
        <v>20</v>
      </c>
      <c r="K46" s="8">
        <f>Luxembourgers!K46+Foreigners!K46</f>
        <v>1516</v>
      </c>
      <c r="L46" s="8">
        <f>Luxembourgers!L46+Foreigners!L46</f>
        <v>1272</v>
      </c>
      <c r="M46" s="8">
        <f>Luxembourgers!M46+Foreigners!M46</f>
        <v>2788</v>
      </c>
      <c r="N46" s="58">
        <f t="shared" si="1"/>
        <v>199912</v>
      </c>
    </row>
    <row r="47" spans="1:14" ht="15">
      <c r="A47" s="51">
        <f>Luxembourgers!A47</f>
        <v>200003</v>
      </c>
      <c r="B47" s="8">
        <f>Luxembourgers!B47+Foreigners!B47</f>
        <v>380</v>
      </c>
      <c r="C47" s="8">
        <f>Luxembourgers!C47+Foreigners!C47</f>
        <v>94</v>
      </c>
      <c r="D47" s="8">
        <f>Luxembourgers!D47+Foreigners!D47</f>
        <v>474</v>
      </c>
      <c r="E47" s="8">
        <f>Luxembourgers!E47+Foreigners!E47</f>
        <v>1217</v>
      </c>
      <c r="F47" s="8">
        <f>Luxembourgers!F47+Foreigners!F47</f>
        <v>1249</v>
      </c>
      <c r="G47" s="8">
        <f>Luxembourgers!G47+Foreigners!G47</f>
        <v>2466</v>
      </c>
      <c r="H47" s="8">
        <f>Luxembourgers!H47+Foreigners!H47</f>
        <v>2</v>
      </c>
      <c r="I47" s="8">
        <f>Luxembourgers!I47+Foreigners!I47</f>
        <v>17</v>
      </c>
      <c r="J47" s="8">
        <f>Luxembourgers!J47+Foreigners!J47</f>
        <v>19</v>
      </c>
      <c r="K47" s="8">
        <f>Luxembourgers!K47+Foreigners!K47</f>
        <v>1599</v>
      </c>
      <c r="L47" s="8">
        <f>Luxembourgers!L47+Foreigners!L47</f>
        <v>1360</v>
      </c>
      <c r="M47" s="8">
        <f>Luxembourgers!M47+Foreigners!M47</f>
        <v>2959</v>
      </c>
      <c r="N47" s="58">
        <f t="shared" si="1"/>
        <v>200003</v>
      </c>
    </row>
    <row r="48" spans="1:14" ht="15">
      <c r="A48" s="51">
        <f>Luxembourgers!A48</f>
        <v>200006</v>
      </c>
      <c r="B48" s="8">
        <f>Luxembourgers!B48+Foreigners!B48</f>
        <v>398</v>
      </c>
      <c r="C48" s="8">
        <f>Luxembourgers!C48+Foreigners!C48</f>
        <v>98</v>
      </c>
      <c r="D48" s="8">
        <f>Luxembourgers!D48+Foreigners!D48</f>
        <v>496</v>
      </c>
      <c r="E48" s="8">
        <f>Luxembourgers!E48+Foreigners!E48</f>
        <v>1198</v>
      </c>
      <c r="F48" s="8">
        <f>Luxembourgers!F48+Foreigners!F48</f>
        <v>1275</v>
      </c>
      <c r="G48" s="8">
        <f>Luxembourgers!G48+Foreigners!G48</f>
        <v>2473</v>
      </c>
      <c r="H48" s="8">
        <f>Luxembourgers!H48+Foreigners!H48</f>
        <v>2</v>
      </c>
      <c r="I48" s="8">
        <f>Luxembourgers!I48+Foreigners!I48</f>
        <v>19</v>
      </c>
      <c r="J48" s="8">
        <f>Luxembourgers!J48+Foreigners!J48</f>
        <v>21</v>
      </c>
      <c r="K48" s="8">
        <f>Luxembourgers!K48+Foreigners!K48</f>
        <v>1598</v>
      </c>
      <c r="L48" s="8">
        <f>Luxembourgers!L48+Foreigners!L48</f>
        <v>1392</v>
      </c>
      <c r="M48" s="8">
        <f>Luxembourgers!M48+Foreigners!M48</f>
        <v>2990</v>
      </c>
      <c r="N48" s="58">
        <f t="shared" si="1"/>
        <v>200006</v>
      </c>
    </row>
    <row r="49" spans="1:14" ht="15">
      <c r="A49" s="51">
        <f>Luxembourgers!A49</f>
        <v>200009</v>
      </c>
      <c r="B49" s="8">
        <f>Luxembourgers!B49+Foreigners!B49</f>
        <v>410</v>
      </c>
      <c r="C49" s="8">
        <f>Luxembourgers!C49+Foreigners!C49</f>
        <v>102</v>
      </c>
      <c r="D49" s="8">
        <f>Luxembourgers!D49+Foreigners!D49</f>
        <v>512</v>
      </c>
      <c r="E49" s="8">
        <f>Luxembourgers!E49+Foreigners!E49</f>
        <v>1270</v>
      </c>
      <c r="F49" s="8">
        <f>Luxembourgers!F49+Foreigners!F49</f>
        <v>1378</v>
      </c>
      <c r="G49" s="8">
        <f>Luxembourgers!G49+Foreigners!G49</f>
        <v>2648</v>
      </c>
      <c r="H49" s="8">
        <f>Luxembourgers!H49+Foreigners!H49</f>
        <v>2</v>
      </c>
      <c r="I49" s="8">
        <f>Luxembourgers!I49+Foreigners!I49</f>
        <v>17</v>
      </c>
      <c r="J49" s="8">
        <f>Luxembourgers!J49+Foreigners!J49</f>
        <v>19</v>
      </c>
      <c r="K49" s="8">
        <f>Luxembourgers!K49+Foreigners!K49</f>
        <v>1682</v>
      </c>
      <c r="L49" s="8">
        <f>Luxembourgers!L49+Foreigners!L49</f>
        <v>1497</v>
      </c>
      <c r="M49" s="8">
        <f>Luxembourgers!M49+Foreigners!M49</f>
        <v>3179</v>
      </c>
      <c r="N49" s="58">
        <f t="shared" si="1"/>
        <v>200009</v>
      </c>
    </row>
    <row r="50" spans="1:14" ht="15">
      <c r="A50" s="51">
        <f>Luxembourgers!A50</f>
        <v>200012</v>
      </c>
      <c r="B50" s="8">
        <f>Luxembourgers!B50+Foreigners!B50</f>
        <v>422</v>
      </c>
      <c r="C50" s="8">
        <f>Luxembourgers!C50+Foreigners!C50</f>
        <v>106</v>
      </c>
      <c r="D50" s="8">
        <f>Luxembourgers!D50+Foreigners!D50</f>
        <v>528</v>
      </c>
      <c r="E50" s="8">
        <f>Luxembourgers!E50+Foreigners!E50</f>
        <v>1398</v>
      </c>
      <c r="F50" s="8">
        <f>Luxembourgers!F50+Foreigners!F50</f>
        <v>1559</v>
      </c>
      <c r="G50" s="8">
        <f>Luxembourgers!G50+Foreigners!G50</f>
        <v>2957</v>
      </c>
      <c r="H50" s="8">
        <f>Luxembourgers!H50+Foreigners!H50</f>
        <v>2</v>
      </c>
      <c r="I50" s="8">
        <f>Luxembourgers!I50+Foreigners!I50</f>
        <v>17</v>
      </c>
      <c r="J50" s="8">
        <f>Luxembourgers!J50+Foreigners!J50</f>
        <v>19</v>
      </c>
      <c r="K50" s="8">
        <f>Luxembourgers!K50+Foreigners!K50</f>
        <v>1822</v>
      </c>
      <c r="L50" s="8">
        <f>Luxembourgers!L50+Foreigners!L50</f>
        <v>1682</v>
      </c>
      <c r="M50" s="8">
        <f>Luxembourgers!M50+Foreigners!M50</f>
        <v>3504</v>
      </c>
      <c r="N50" s="58">
        <f t="shared" si="1"/>
        <v>200012</v>
      </c>
    </row>
    <row r="51" spans="1:14" ht="15">
      <c r="A51" s="51">
        <f>Luxembourgers!A51</f>
        <v>200103</v>
      </c>
      <c r="B51" s="8">
        <f>Luxembourgers!B51+Foreigners!B51</f>
        <v>489</v>
      </c>
      <c r="C51" s="8">
        <f>Luxembourgers!C51+Foreigners!C51</f>
        <v>126</v>
      </c>
      <c r="D51" s="8">
        <f>Luxembourgers!D51+Foreigners!D51</f>
        <v>615</v>
      </c>
      <c r="E51" s="8">
        <f>Luxembourgers!E51+Foreigners!E51</f>
        <v>1475</v>
      </c>
      <c r="F51" s="8">
        <f>Luxembourgers!F51+Foreigners!F51</f>
        <v>1681</v>
      </c>
      <c r="G51" s="8">
        <f>Luxembourgers!G51+Foreigners!G51</f>
        <v>3156</v>
      </c>
      <c r="H51" s="8">
        <f>Luxembourgers!H51+Foreigners!H51</f>
        <v>2</v>
      </c>
      <c r="I51" s="8">
        <f>Luxembourgers!I51+Foreigners!I51</f>
        <v>20</v>
      </c>
      <c r="J51" s="8">
        <f>Luxembourgers!J51+Foreigners!J51</f>
        <v>22</v>
      </c>
      <c r="K51" s="8">
        <f>Luxembourgers!K51+Foreigners!K51</f>
        <v>1966</v>
      </c>
      <c r="L51" s="8">
        <f>Luxembourgers!L51+Foreigners!L51</f>
        <v>1827</v>
      </c>
      <c r="M51" s="8">
        <f>Luxembourgers!M51+Foreigners!M51</f>
        <v>3793</v>
      </c>
      <c r="N51" s="58">
        <f t="shared" si="1"/>
        <v>200103</v>
      </c>
    </row>
    <row r="52" spans="1:14" ht="15">
      <c r="A52" s="51">
        <f>Luxembourgers!A52</f>
        <v>200106</v>
      </c>
      <c r="B52" s="8">
        <f>Luxembourgers!B52+Foreigners!B52</f>
        <v>506</v>
      </c>
      <c r="C52" s="8">
        <f>Luxembourgers!C52+Foreigners!C52</f>
        <v>123</v>
      </c>
      <c r="D52" s="8">
        <f>Luxembourgers!D52+Foreigners!D52</f>
        <v>629</v>
      </c>
      <c r="E52" s="8">
        <f>Luxembourgers!E52+Foreigners!E52</f>
        <v>1508</v>
      </c>
      <c r="F52" s="8">
        <f>Luxembourgers!F52+Foreigners!F52</f>
        <v>1739</v>
      </c>
      <c r="G52" s="8">
        <f>Luxembourgers!G52+Foreigners!G52</f>
        <v>3247</v>
      </c>
      <c r="H52" s="8">
        <f>Luxembourgers!H52+Foreigners!H52</f>
        <v>10</v>
      </c>
      <c r="I52" s="8">
        <f>Luxembourgers!I52+Foreigners!I52</f>
        <v>17</v>
      </c>
      <c r="J52" s="8">
        <f>Luxembourgers!J52+Foreigners!J52</f>
        <v>27</v>
      </c>
      <c r="K52" s="8">
        <f>Luxembourgers!K52+Foreigners!K52</f>
        <v>2024</v>
      </c>
      <c r="L52" s="8">
        <f>Luxembourgers!L52+Foreigners!L52</f>
        <v>1879</v>
      </c>
      <c r="M52" s="8">
        <f>Luxembourgers!M52+Foreigners!M52</f>
        <v>3903</v>
      </c>
      <c r="N52" s="58">
        <f t="shared" si="1"/>
        <v>200106</v>
      </c>
    </row>
    <row r="53" spans="1:14" ht="15">
      <c r="A53" s="51">
        <f>Luxembourgers!A53</f>
        <v>200109</v>
      </c>
      <c r="B53" s="8">
        <f>Luxembourgers!B53+Foreigners!B53</f>
        <v>537</v>
      </c>
      <c r="C53" s="8">
        <f>Luxembourgers!C53+Foreigners!C53</f>
        <v>137</v>
      </c>
      <c r="D53" s="8">
        <f>Luxembourgers!D53+Foreigners!D53</f>
        <v>674</v>
      </c>
      <c r="E53" s="8">
        <f>Luxembourgers!E53+Foreigners!E53</f>
        <v>1565</v>
      </c>
      <c r="F53" s="8">
        <f>Luxembourgers!F53+Foreigners!F53</f>
        <v>1810</v>
      </c>
      <c r="G53" s="8">
        <f>Luxembourgers!G53+Foreigners!G53</f>
        <v>3375</v>
      </c>
      <c r="H53" s="8">
        <f>Luxembourgers!H53+Foreigners!H53</f>
        <v>5</v>
      </c>
      <c r="I53" s="8">
        <f>Luxembourgers!I53+Foreigners!I53</f>
        <v>23</v>
      </c>
      <c r="J53" s="8">
        <f>Luxembourgers!J53+Foreigners!J53</f>
        <v>28</v>
      </c>
      <c r="K53" s="8">
        <f>Luxembourgers!K53+Foreigners!K53</f>
        <v>2107</v>
      </c>
      <c r="L53" s="8">
        <f>Luxembourgers!L53+Foreigners!L53</f>
        <v>1970</v>
      </c>
      <c r="M53" s="8">
        <f>Luxembourgers!M53+Foreigners!M53</f>
        <v>4077</v>
      </c>
      <c r="N53" s="58">
        <f t="shared" si="1"/>
        <v>200109</v>
      </c>
    </row>
    <row r="54" spans="1:14" ht="15">
      <c r="A54" s="51">
        <f>Luxembourgers!A54</f>
        <v>200112</v>
      </c>
      <c r="B54" s="8">
        <f>Luxembourgers!B54+Foreigners!B54</f>
        <v>566</v>
      </c>
      <c r="C54" s="8">
        <f>Luxembourgers!C54+Foreigners!C54</f>
        <v>134</v>
      </c>
      <c r="D54" s="8">
        <f>Luxembourgers!D54+Foreigners!D54</f>
        <v>700</v>
      </c>
      <c r="E54" s="8">
        <f>Luxembourgers!E54+Foreigners!E54</f>
        <v>1631</v>
      </c>
      <c r="F54" s="8">
        <f>Luxembourgers!F54+Foreigners!F54</f>
        <v>1836</v>
      </c>
      <c r="G54" s="8">
        <f>Luxembourgers!G54+Foreigners!G54</f>
        <v>3467</v>
      </c>
      <c r="H54" s="8">
        <f>Luxembourgers!H54+Foreigners!H54</f>
        <v>9</v>
      </c>
      <c r="I54" s="8">
        <f>Luxembourgers!I54+Foreigners!I54</f>
        <v>23</v>
      </c>
      <c r="J54" s="8">
        <f>Luxembourgers!J54+Foreigners!J54</f>
        <v>32</v>
      </c>
      <c r="K54" s="8">
        <f>Luxembourgers!K54+Foreigners!K54</f>
        <v>2206</v>
      </c>
      <c r="L54" s="8">
        <f>Luxembourgers!L54+Foreigners!L54</f>
        <v>1993</v>
      </c>
      <c r="M54" s="8">
        <f>Luxembourgers!M54+Foreigners!M54</f>
        <v>4199</v>
      </c>
      <c r="N54" s="58">
        <f t="shared" si="1"/>
        <v>200112</v>
      </c>
    </row>
    <row r="55" spans="1:14" ht="15">
      <c r="A55" s="51">
        <f>Luxembourgers!A55</f>
        <v>200203</v>
      </c>
      <c r="B55" s="8">
        <f>Luxembourgers!B55+Foreigners!B55</f>
        <v>582</v>
      </c>
      <c r="C55" s="8">
        <f>Luxembourgers!C55+Foreigners!C55</f>
        <v>144</v>
      </c>
      <c r="D55" s="8">
        <f>Luxembourgers!D55+Foreigners!D55</f>
        <v>726</v>
      </c>
      <c r="E55" s="8">
        <f>Luxembourgers!E55+Foreigners!E55</f>
        <v>1663</v>
      </c>
      <c r="F55" s="8">
        <f>Luxembourgers!F55+Foreigners!F55</f>
        <v>1913</v>
      </c>
      <c r="G55" s="8">
        <f>Luxembourgers!G55+Foreigners!G55</f>
        <v>3576</v>
      </c>
      <c r="H55" s="8">
        <f>Luxembourgers!H55+Foreigners!H55</f>
        <v>4</v>
      </c>
      <c r="I55" s="8">
        <f>Luxembourgers!I55+Foreigners!I55</f>
        <v>23</v>
      </c>
      <c r="J55" s="8">
        <f>Luxembourgers!J55+Foreigners!J55</f>
        <v>27</v>
      </c>
      <c r="K55" s="8">
        <f>Luxembourgers!K55+Foreigners!K55</f>
        <v>2249</v>
      </c>
      <c r="L55" s="8">
        <f>Luxembourgers!L55+Foreigners!L55</f>
        <v>2080</v>
      </c>
      <c r="M55" s="8">
        <f>Luxembourgers!M55+Foreigners!M55</f>
        <v>4329</v>
      </c>
      <c r="N55" s="58">
        <f t="shared" si="1"/>
        <v>200203</v>
      </c>
    </row>
    <row r="56" spans="1:14" ht="15">
      <c r="A56" s="51">
        <f>Luxembourgers!A56</f>
        <v>200206</v>
      </c>
      <c r="B56" s="8">
        <f>Luxembourgers!B56+Foreigners!B56</f>
        <v>604</v>
      </c>
      <c r="C56" s="8">
        <f>Luxembourgers!C56+Foreigners!C56</f>
        <v>149</v>
      </c>
      <c r="D56" s="8">
        <f>Luxembourgers!D56+Foreigners!D56</f>
        <v>753</v>
      </c>
      <c r="E56" s="8">
        <f>Luxembourgers!E56+Foreigners!E56</f>
        <v>1660</v>
      </c>
      <c r="F56" s="8">
        <f>Luxembourgers!F56+Foreigners!F56</f>
        <v>1923</v>
      </c>
      <c r="G56" s="8">
        <f>Luxembourgers!G56+Foreigners!G56</f>
        <v>3583</v>
      </c>
      <c r="H56" s="8">
        <f>Luxembourgers!H56+Foreigners!H56</f>
        <v>5</v>
      </c>
      <c r="I56" s="8">
        <f>Luxembourgers!I56+Foreigners!I56</f>
        <v>26</v>
      </c>
      <c r="J56" s="8">
        <f>Luxembourgers!J56+Foreigners!J56</f>
        <v>31</v>
      </c>
      <c r="K56" s="8">
        <f>Luxembourgers!K56+Foreigners!K56</f>
        <v>2269</v>
      </c>
      <c r="L56" s="8">
        <f>Luxembourgers!L56+Foreigners!L56</f>
        <v>2098</v>
      </c>
      <c r="M56" s="8">
        <f>Luxembourgers!M56+Foreigners!M56</f>
        <v>4367</v>
      </c>
      <c r="N56" s="58">
        <f t="shared" si="1"/>
        <v>200206</v>
      </c>
    </row>
    <row r="57" spans="1:14" ht="15">
      <c r="A57" s="51">
        <f>Luxembourgers!A57</f>
        <v>200209</v>
      </c>
      <c r="B57" s="8">
        <f>Luxembourgers!B57+Foreigners!B57</f>
        <v>603</v>
      </c>
      <c r="C57" s="8">
        <f>Luxembourgers!C57+Foreigners!C57</f>
        <v>154</v>
      </c>
      <c r="D57" s="8">
        <f>Luxembourgers!D57+Foreigners!D57</f>
        <v>757</v>
      </c>
      <c r="E57" s="8">
        <f>Luxembourgers!E57+Foreigners!E57</f>
        <v>1687</v>
      </c>
      <c r="F57" s="8">
        <f>Luxembourgers!F57+Foreigners!F57</f>
        <v>1914</v>
      </c>
      <c r="G57" s="8">
        <f>Luxembourgers!G57+Foreigners!G57</f>
        <v>3601</v>
      </c>
      <c r="H57" s="8">
        <f>Luxembourgers!H57+Foreigners!H57</f>
        <v>4</v>
      </c>
      <c r="I57" s="8">
        <f>Luxembourgers!I57+Foreigners!I57</f>
        <v>27</v>
      </c>
      <c r="J57" s="8">
        <f>Luxembourgers!J57+Foreigners!J57</f>
        <v>31</v>
      </c>
      <c r="K57" s="8">
        <f>Luxembourgers!K57+Foreigners!K57</f>
        <v>2294</v>
      </c>
      <c r="L57" s="8">
        <f>Luxembourgers!L57+Foreigners!L57</f>
        <v>2095</v>
      </c>
      <c r="M57" s="8">
        <f>Luxembourgers!M57+Foreigners!M57</f>
        <v>4389</v>
      </c>
      <c r="N57" s="58">
        <f t="shared" si="1"/>
        <v>200209</v>
      </c>
    </row>
    <row r="58" spans="1:14" ht="15">
      <c r="A58" s="51">
        <f>Luxembourgers!A58</f>
        <v>200212</v>
      </c>
      <c r="B58" s="8">
        <f>Luxembourgers!B58+Foreigners!B58</f>
        <v>614</v>
      </c>
      <c r="C58" s="8">
        <f>Luxembourgers!C58+Foreigners!C58</f>
        <v>159</v>
      </c>
      <c r="D58" s="8">
        <f>Luxembourgers!D58+Foreigners!D58</f>
        <v>773</v>
      </c>
      <c r="E58" s="8">
        <f>Luxembourgers!E58+Foreigners!E58</f>
        <v>1650</v>
      </c>
      <c r="F58" s="8">
        <f>Luxembourgers!F58+Foreigners!F58</f>
        <v>1938</v>
      </c>
      <c r="G58" s="8">
        <f>Luxembourgers!G58+Foreigners!G58</f>
        <v>3588</v>
      </c>
      <c r="H58" s="8">
        <f>Luxembourgers!H58+Foreigners!H58</f>
        <v>4</v>
      </c>
      <c r="I58" s="8">
        <f>Luxembourgers!I58+Foreigners!I58</f>
        <v>28</v>
      </c>
      <c r="J58" s="8">
        <f>Luxembourgers!J58+Foreigners!J58</f>
        <v>32</v>
      </c>
      <c r="K58" s="8">
        <f>Luxembourgers!K58+Foreigners!K58</f>
        <v>2268</v>
      </c>
      <c r="L58" s="8">
        <f>Luxembourgers!L58+Foreigners!L58</f>
        <v>2125</v>
      </c>
      <c r="M58" s="8">
        <f>Luxembourgers!M58+Foreigners!M58</f>
        <v>4393</v>
      </c>
      <c r="N58" s="58">
        <f t="shared" si="1"/>
        <v>200212</v>
      </c>
    </row>
    <row r="59" spans="1:16" s="7" customFormat="1" ht="14.25">
      <c r="A59" s="51">
        <f>Luxembourgers!A59</f>
        <v>200303</v>
      </c>
      <c r="B59" s="8">
        <f>Luxembourgers!B59+Foreigners!B59</f>
        <v>607</v>
      </c>
      <c r="C59" s="8">
        <f>Luxembourgers!C59+Foreigners!C59</f>
        <v>158</v>
      </c>
      <c r="D59" s="8">
        <f>Luxembourgers!D59+Foreigners!D59</f>
        <v>765</v>
      </c>
      <c r="E59" s="8">
        <f>Luxembourgers!E59+Foreigners!E59</f>
        <v>1696</v>
      </c>
      <c r="F59" s="8">
        <f>Luxembourgers!F59+Foreigners!F59</f>
        <v>1913</v>
      </c>
      <c r="G59" s="8">
        <f>Luxembourgers!G59+Foreigners!G59</f>
        <v>3609</v>
      </c>
      <c r="H59" s="8">
        <f>Luxembourgers!H59+Foreigners!H59</f>
        <v>6</v>
      </c>
      <c r="I59" s="8">
        <f>Luxembourgers!I59+Foreigners!I59</f>
        <v>23</v>
      </c>
      <c r="J59" s="8">
        <f>Luxembourgers!J59+Foreigners!J59</f>
        <v>29</v>
      </c>
      <c r="K59" s="8">
        <f>Luxembourgers!K59+Foreigners!K59</f>
        <v>2309</v>
      </c>
      <c r="L59" s="8">
        <f>Luxembourgers!L59+Foreigners!L59</f>
        <v>2094</v>
      </c>
      <c r="M59" s="8">
        <f>Luxembourgers!M59+Foreigners!M59</f>
        <v>4403</v>
      </c>
      <c r="N59" s="58">
        <f t="shared" si="1"/>
        <v>200303</v>
      </c>
      <c r="O59" s="40"/>
      <c r="P59" s="40"/>
    </row>
    <row r="60" spans="1:16" s="7" customFormat="1" ht="14.25">
      <c r="A60" s="51">
        <f>Luxembourgers!A60</f>
        <v>200306</v>
      </c>
      <c r="B60" s="8">
        <f>Luxembourgers!B60+Foreigners!B60</f>
        <v>579</v>
      </c>
      <c r="C60" s="8">
        <f>Luxembourgers!C60+Foreigners!C60</f>
        <v>143</v>
      </c>
      <c r="D60" s="8">
        <f>Luxembourgers!D60+Foreigners!D60</f>
        <v>722</v>
      </c>
      <c r="E60" s="8">
        <f>Luxembourgers!E60+Foreigners!E60</f>
        <v>1638</v>
      </c>
      <c r="F60" s="8">
        <f>Luxembourgers!F60+Foreigners!F60</f>
        <v>1837</v>
      </c>
      <c r="G60" s="8">
        <f>Luxembourgers!G60+Foreigners!G60</f>
        <v>3475</v>
      </c>
      <c r="H60" s="8">
        <f>Luxembourgers!H60+Foreigners!H60</f>
        <v>7</v>
      </c>
      <c r="I60" s="8">
        <f>Luxembourgers!I60+Foreigners!I60</f>
        <v>24</v>
      </c>
      <c r="J60" s="8">
        <f>Luxembourgers!J60+Foreigners!J60</f>
        <v>31</v>
      </c>
      <c r="K60" s="8">
        <f>Luxembourgers!K60+Foreigners!K60</f>
        <v>2224</v>
      </c>
      <c r="L60" s="8">
        <f>Luxembourgers!L60+Foreigners!L60</f>
        <v>2004</v>
      </c>
      <c r="M60" s="8">
        <f>Luxembourgers!M60+Foreigners!M60</f>
        <v>4228</v>
      </c>
      <c r="N60" s="58">
        <f t="shared" si="1"/>
        <v>200306</v>
      </c>
      <c r="O60" s="40"/>
      <c r="P60" s="40"/>
    </row>
    <row r="61" spans="1:16" s="7" customFormat="1" ht="14.25">
      <c r="A61" s="51">
        <f>Luxembourgers!A61</f>
        <v>200309</v>
      </c>
      <c r="B61" s="8">
        <f>Luxembourgers!B61+Foreigners!B61</f>
        <v>599</v>
      </c>
      <c r="C61" s="8">
        <f>Luxembourgers!C61+Foreigners!C61</f>
        <v>147</v>
      </c>
      <c r="D61" s="8">
        <f>Luxembourgers!D61+Foreigners!D61</f>
        <v>746</v>
      </c>
      <c r="E61" s="8">
        <f>Luxembourgers!E61+Foreigners!E61</f>
        <v>1653</v>
      </c>
      <c r="F61" s="8">
        <f>Luxembourgers!F61+Foreigners!F61</f>
        <v>1873</v>
      </c>
      <c r="G61" s="8">
        <f>Luxembourgers!G61+Foreigners!G61</f>
        <v>3526</v>
      </c>
      <c r="H61" s="8">
        <f>Luxembourgers!H61+Foreigners!H61</f>
        <v>7</v>
      </c>
      <c r="I61" s="8">
        <f>Luxembourgers!I61+Foreigners!I61</f>
        <v>28</v>
      </c>
      <c r="J61" s="8">
        <f>Luxembourgers!J61+Foreigners!J61</f>
        <v>35</v>
      </c>
      <c r="K61" s="8">
        <f>Luxembourgers!K61+Foreigners!K61</f>
        <v>2259</v>
      </c>
      <c r="L61" s="8">
        <f>Luxembourgers!L61+Foreigners!L61</f>
        <v>2048</v>
      </c>
      <c r="M61" s="8">
        <f>Luxembourgers!M61+Foreigners!M61</f>
        <v>4307</v>
      </c>
      <c r="N61" s="58">
        <f t="shared" si="1"/>
        <v>200309</v>
      </c>
      <c r="O61" s="40"/>
      <c r="P61" s="40"/>
    </row>
    <row r="62" spans="1:16" s="7" customFormat="1" ht="14.25">
      <c r="A62" s="51">
        <f>Luxembourgers!A62</f>
        <v>200312</v>
      </c>
      <c r="B62" s="8">
        <f>Luxembourgers!B62+Foreigners!B62</f>
        <v>596</v>
      </c>
      <c r="C62" s="8">
        <f>Luxembourgers!C62+Foreigners!C62</f>
        <v>151</v>
      </c>
      <c r="D62" s="8">
        <f>Luxembourgers!D62+Foreigners!D62</f>
        <v>747</v>
      </c>
      <c r="E62" s="8">
        <f>Luxembourgers!E62+Foreigners!E62</f>
        <v>1760</v>
      </c>
      <c r="F62" s="8">
        <f>Luxembourgers!F62+Foreigners!F62</f>
        <v>1879</v>
      </c>
      <c r="G62" s="8">
        <f>Luxembourgers!G62+Foreigners!G62</f>
        <v>3639</v>
      </c>
      <c r="H62" s="8">
        <f>Luxembourgers!H62+Foreigners!H62</f>
        <v>12</v>
      </c>
      <c r="I62" s="8">
        <f>Luxembourgers!I62+Foreigners!I62</f>
        <v>38</v>
      </c>
      <c r="J62" s="8">
        <f>Luxembourgers!J62+Foreigners!J62</f>
        <v>50</v>
      </c>
      <c r="K62" s="8">
        <f>Luxembourgers!K62+Foreigners!K62</f>
        <v>2368</v>
      </c>
      <c r="L62" s="8">
        <f>Luxembourgers!L62+Foreigners!L62</f>
        <v>2068</v>
      </c>
      <c r="M62" s="8">
        <f>Luxembourgers!M62+Foreigners!M62</f>
        <v>4436</v>
      </c>
      <c r="N62" s="58">
        <f t="shared" si="1"/>
        <v>200312</v>
      </c>
      <c r="O62" s="40"/>
      <c r="P62" s="40"/>
    </row>
    <row r="63" spans="1:16" s="7" customFormat="1" ht="14.25">
      <c r="A63" s="51">
        <f>Luxembourgers!A63</f>
        <v>200403</v>
      </c>
      <c r="B63" s="8">
        <f>Luxembourgers!B63+Foreigners!B63</f>
        <v>652</v>
      </c>
      <c r="C63" s="8">
        <f>Luxembourgers!C63+Foreigners!C63</f>
        <v>195</v>
      </c>
      <c r="D63" s="8">
        <f>Luxembourgers!D63+Foreigners!D63</f>
        <v>847</v>
      </c>
      <c r="E63" s="8">
        <f>Luxembourgers!E63+Foreigners!E63</f>
        <v>1973</v>
      </c>
      <c r="F63" s="8">
        <f>Luxembourgers!F63+Foreigners!F63</f>
        <v>1936</v>
      </c>
      <c r="G63" s="8">
        <f>Luxembourgers!G63+Foreigners!G63</f>
        <v>3909</v>
      </c>
      <c r="H63" s="8">
        <f>Luxembourgers!H63+Foreigners!H63</f>
        <v>20</v>
      </c>
      <c r="I63" s="8">
        <f>Luxembourgers!I63+Foreigners!I63</f>
        <v>36</v>
      </c>
      <c r="J63" s="8">
        <f>Luxembourgers!J63+Foreigners!J63</f>
        <v>56</v>
      </c>
      <c r="K63" s="8">
        <f>Luxembourgers!K63+Foreigners!K63</f>
        <v>2645</v>
      </c>
      <c r="L63" s="8">
        <f>Luxembourgers!L63+Foreigners!L63</f>
        <v>2167</v>
      </c>
      <c r="M63" s="8">
        <f>Luxembourgers!M63+Foreigners!M63</f>
        <v>4812</v>
      </c>
      <c r="N63" s="58">
        <f t="shared" si="1"/>
        <v>200403</v>
      </c>
      <c r="O63" s="40"/>
      <c r="P63" s="40"/>
    </row>
    <row r="64" spans="1:16" s="7" customFormat="1" ht="14.25">
      <c r="A64" s="51">
        <f>Luxembourgers!A64</f>
        <v>200406</v>
      </c>
      <c r="B64" s="8">
        <f>Luxembourgers!B64+Foreigners!B64</f>
        <v>655</v>
      </c>
      <c r="C64" s="8">
        <f>Luxembourgers!C64+Foreigners!C64</f>
        <v>197</v>
      </c>
      <c r="D64" s="8">
        <f>Luxembourgers!D64+Foreigners!D64</f>
        <v>852</v>
      </c>
      <c r="E64" s="8">
        <f>Luxembourgers!E64+Foreigners!E64</f>
        <v>2003</v>
      </c>
      <c r="F64" s="8">
        <f>Luxembourgers!F64+Foreigners!F64</f>
        <v>1999</v>
      </c>
      <c r="G64" s="8">
        <f>Luxembourgers!G64+Foreigners!G64</f>
        <v>4002</v>
      </c>
      <c r="H64" s="8">
        <f>Luxembourgers!H64+Foreigners!H64</f>
        <v>39</v>
      </c>
      <c r="I64" s="8">
        <f>Luxembourgers!I64+Foreigners!I64</f>
        <v>40</v>
      </c>
      <c r="J64" s="8">
        <f>Luxembourgers!J64+Foreigners!J64</f>
        <v>79</v>
      </c>
      <c r="K64" s="8">
        <f>Luxembourgers!K64+Foreigners!K64</f>
        <v>2697</v>
      </c>
      <c r="L64" s="8">
        <f>Luxembourgers!L64+Foreigners!L64</f>
        <v>2236</v>
      </c>
      <c r="M64" s="8">
        <f>Luxembourgers!M64+Foreigners!M64</f>
        <v>4933</v>
      </c>
      <c r="N64" s="58">
        <f t="shared" si="1"/>
        <v>200406</v>
      </c>
      <c r="O64" s="40"/>
      <c r="P64" s="40"/>
    </row>
    <row r="65" spans="1:16" s="7" customFormat="1" ht="14.25">
      <c r="A65" s="51">
        <f>Luxembourgers!A65</f>
        <v>200409</v>
      </c>
      <c r="B65" s="8">
        <f>Luxembourgers!B65+Foreigners!B65</f>
        <v>658</v>
      </c>
      <c r="C65" s="8">
        <f>Luxembourgers!C65+Foreigners!C65</f>
        <v>185</v>
      </c>
      <c r="D65" s="8">
        <f>Luxembourgers!D65+Foreigners!D65</f>
        <v>843</v>
      </c>
      <c r="E65" s="8">
        <f>Luxembourgers!E65+Foreigners!E65</f>
        <v>2020</v>
      </c>
      <c r="F65" s="8">
        <f>Luxembourgers!F65+Foreigners!F65</f>
        <v>1974</v>
      </c>
      <c r="G65" s="8">
        <f>Luxembourgers!G65+Foreigners!G65</f>
        <v>3994</v>
      </c>
      <c r="H65" s="8">
        <f>Luxembourgers!H65+Foreigners!H65</f>
        <v>71</v>
      </c>
      <c r="I65" s="8">
        <f>Luxembourgers!I65+Foreigners!I65</f>
        <v>41</v>
      </c>
      <c r="J65" s="8">
        <f>Luxembourgers!J65+Foreigners!J65</f>
        <v>112</v>
      </c>
      <c r="K65" s="8">
        <f>Luxembourgers!K65+Foreigners!K65</f>
        <v>2749</v>
      </c>
      <c r="L65" s="8">
        <f>Luxembourgers!L65+Foreigners!L65</f>
        <v>2200</v>
      </c>
      <c r="M65" s="8">
        <f>Luxembourgers!M65+Foreigners!M65</f>
        <v>4949</v>
      </c>
      <c r="N65" s="58">
        <f t="shared" si="1"/>
        <v>200409</v>
      </c>
      <c r="O65" s="40"/>
      <c r="P65" s="40"/>
    </row>
    <row r="66" spans="1:16" s="7" customFormat="1" ht="14.25">
      <c r="A66" s="51">
        <f>Luxembourgers!A66</f>
        <v>200412</v>
      </c>
      <c r="B66" s="8">
        <f>Luxembourgers!B66+Foreigners!B66</f>
        <v>711</v>
      </c>
      <c r="C66" s="8">
        <f>Luxembourgers!C66+Foreigners!C66</f>
        <v>194</v>
      </c>
      <c r="D66" s="8">
        <f>Luxembourgers!D66+Foreigners!D66</f>
        <v>905</v>
      </c>
      <c r="E66" s="8">
        <f>Luxembourgers!E66+Foreigners!E66</f>
        <v>2595</v>
      </c>
      <c r="F66" s="8">
        <f>Luxembourgers!F66+Foreigners!F66</f>
        <v>2239</v>
      </c>
      <c r="G66" s="8">
        <f>Luxembourgers!G66+Foreigners!G66</f>
        <v>4834</v>
      </c>
      <c r="H66" s="8">
        <f>Luxembourgers!H66+Foreigners!H66</f>
        <v>208</v>
      </c>
      <c r="I66" s="8">
        <f>Luxembourgers!I66+Foreigners!I66</f>
        <v>58</v>
      </c>
      <c r="J66" s="8">
        <f>Luxembourgers!J66+Foreigners!J66</f>
        <v>266</v>
      </c>
      <c r="K66" s="8">
        <f>Luxembourgers!K66+Foreigners!K66</f>
        <v>3514</v>
      </c>
      <c r="L66" s="8">
        <f>Luxembourgers!L66+Foreigners!L66</f>
        <v>2491</v>
      </c>
      <c r="M66" s="8">
        <f>Luxembourgers!M66+Foreigners!M66</f>
        <v>6005</v>
      </c>
      <c r="N66" s="58">
        <f t="shared" si="1"/>
        <v>200412</v>
      </c>
      <c r="O66" s="40"/>
      <c r="P66" s="40"/>
    </row>
    <row r="67" spans="1:16" s="7" customFormat="1" ht="14.25">
      <c r="A67" s="51">
        <f>Luxembourgers!A67</f>
        <v>200503</v>
      </c>
      <c r="B67" s="8">
        <f>Luxembourgers!B67+Foreigners!B67</f>
        <v>734</v>
      </c>
      <c r="C67" s="8">
        <f>Luxembourgers!C67+Foreigners!C67</f>
        <v>185</v>
      </c>
      <c r="D67" s="8">
        <f>Luxembourgers!D67+Foreigners!D67</f>
        <v>919</v>
      </c>
      <c r="E67" s="8">
        <f>Luxembourgers!E67+Foreigners!E67</f>
        <v>2664</v>
      </c>
      <c r="F67" s="8">
        <f>Luxembourgers!F67+Foreigners!F67</f>
        <v>2247</v>
      </c>
      <c r="G67" s="8">
        <f>Luxembourgers!G67+Foreigners!G67</f>
        <v>4911</v>
      </c>
      <c r="H67" s="8">
        <f>Luxembourgers!H67+Foreigners!H67</f>
        <v>258</v>
      </c>
      <c r="I67" s="8">
        <f>Luxembourgers!I67+Foreigners!I67</f>
        <v>65</v>
      </c>
      <c r="J67" s="8">
        <f>Luxembourgers!J67+Foreigners!J67</f>
        <v>323</v>
      </c>
      <c r="K67" s="8">
        <f>Luxembourgers!K67+Foreigners!K67</f>
        <v>3656</v>
      </c>
      <c r="L67" s="8">
        <f>Luxembourgers!L67+Foreigners!L67</f>
        <v>2497</v>
      </c>
      <c r="M67" s="8">
        <f>Luxembourgers!M67+Foreigners!M67</f>
        <v>6153</v>
      </c>
      <c r="N67" s="58">
        <f t="shared" si="1"/>
        <v>200503</v>
      </c>
      <c r="O67" s="40"/>
      <c r="P67" s="40"/>
    </row>
    <row r="68" spans="1:16" s="7" customFormat="1" ht="14.25">
      <c r="A68" s="51">
        <f>Luxembourgers!A68</f>
        <v>200506</v>
      </c>
      <c r="B68" s="8">
        <f>Luxembourgers!B68+Foreigners!B68</f>
        <v>710</v>
      </c>
      <c r="C68" s="8">
        <f>Luxembourgers!C68+Foreigners!C68</f>
        <v>167</v>
      </c>
      <c r="D68" s="8">
        <f>Luxembourgers!D68+Foreigners!D68</f>
        <v>877</v>
      </c>
      <c r="E68" s="8">
        <f>Luxembourgers!E68+Foreigners!E68</f>
        <v>2683</v>
      </c>
      <c r="F68" s="8">
        <f>Luxembourgers!F68+Foreigners!F68</f>
        <v>2202</v>
      </c>
      <c r="G68" s="8">
        <f>Luxembourgers!G68+Foreigners!G68</f>
        <v>4885</v>
      </c>
      <c r="H68" s="8">
        <f>Luxembourgers!H68+Foreigners!H68</f>
        <v>258</v>
      </c>
      <c r="I68" s="8">
        <f>Luxembourgers!I68+Foreigners!I68</f>
        <v>67</v>
      </c>
      <c r="J68" s="8">
        <f>Luxembourgers!J68+Foreigners!J68</f>
        <v>325</v>
      </c>
      <c r="K68" s="8">
        <f>Luxembourgers!K68+Foreigners!K68</f>
        <v>3651</v>
      </c>
      <c r="L68" s="8">
        <f>Luxembourgers!L68+Foreigners!L68</f>
        <v>2436</v>
      </c>
      <c r="M68" s="8">
        <f>Luxembourgers!M68+Foreigners!M68</f>
        <v>6087</v>
      </c>
      <c r="N68" s="58">
        <f t="shared" si="1"/>
        <v>200506</v>
      </c>
      <c r="O68" s="40"/>
      <c r="P68" s="40"/>
    </row>
    <row r="69" spans="1:16" s="7" customFormat="1" ht="14.25">
      <c r="A69" s="51">
        <f>Luxembourgers!A69</f>
        <v>200509</v>
      </c>
      <c r="B69" s="8">
        <f>Luxembourgers!B69+Foreigners!B69</f>
        <v>713</v>
      </c>
      <c r="C69" s="8">
        <f>Luxembourgers!C69+Foreigners!C69</f>
        <v>158</v>
      </c>
      <c r="D69" s="8">
        <f>Luxembourgers!D69+Foreigners!D69</f>
        <v>871</v>
      </c>
      <c r="E69" s="8">
        <f>Luxembourgers!E69+Foreigners!E69</f>
        <v>2832</v>
      </c>
      <c r="F69" s="8">
        <f>Luxembourgers!F69+Foreigners!F69</f>
        <v>2231</v>
      </c>
      <c r="G69" s="8">
        <f>Luxembourgers!G69+Foreigners!G69</f>
        <v>5063</v>
      </c>
      <c r="H69" s="8">
        <f>Luxembourgers!H69+Foreigners!H69</f>
        <v>265</v>
      </c>
      <c r="I69" s="8">
        <f>Luxembourgers!I69+Foreigners!I69</f>
        <v>69</v>
      </c>
      <c r="J69" s="8">
        <f>Luxembourgers!J69+Foreigners!J69</f>
        <v>334</v>
      </c>
      <c r="K69" s="8">
        <f>Luxembourgers!K69+Foreigners!K69</f>
        <v>3810</v>
      </c>
      <c r="L69" s="8">
        <f>Luxembourgers!L69+Foreigners!L69</f>
        <v>2458</v>
      </c>
      <c r="M69" s="8">
        <f>Luxembourgers!M69+Foreigners!M69</f>
        <v>6268</v>
      </c>
      <c r="N69" s="58">
        <f t="shared" si="1"/>
        <v>200509</v>
      </c>
      <c r="O69" s="40"/>
      <c r="P69" s="40"/>
    </row>
    <row r="70" spans="1:16" s="7" customFormat="1" ht="14.25">
      <c r="A70" s="51">
        <f>Luxembourgers!A70</f>
        <v>200512</v>
      </c>
      <c r="B70" s="8">
        <f>Luxembourgers!B70+Foreigners!B70</f>
        <v>762</v>
      </c>
      <c r="C70" s="8">
        <f>Luxembourgers!C70+Foreigners!C70</f>
        <v>205</v>
      </c>
      <c r="D70" s="8">
        <f>Luxembourgers!D70+Foreigners!D70</f>
        <v>967</v>
      </c>
      <c r="E70" s="8">
        <f>Luxembourgers!E70+Foreigners!E70</f>
        <v>2914</v>
      </c>
      <c r="F70" s="8">
        <f>Luxembourgers!F70+Foreigners!F70</f>
        <v>2270</v>
      </c>
      <c r="G70" s="8">
        <f>Luxembourgers!G70+Foreigners!G70</f>
        <v>5184</v>
      </c>
      <c r="H70" s="8">
        <f>Luxembourgers!H70+Foreigners!H70</f>
        <v>262</v>
      </c>
      <c r="I70" s="8">
        <f>Luxembourgers!I70+Foreigners!I70</f>
        <v>70</v>
      </c>
      <c r="J70" s="8">
        <f>Luxembourgers!J70+Foreigners!J70</f>
        <v>332</v>
      </c>
      <c r="K70" s="8">
        <f>Luxembourgers!K70+Foreigners!K70</f>
        <v>3938</v>
      </c>
      <c r="L70" s="8">
        <f>Luxembourgers!L70+Foreigners!L70</f>
        <v>2545</v>
      </c>
      <c r="M70" s="8">
        <f>Luxembourgers!M70+Foreigners!M70</f>
        <v>6483</v>
      </c>
      <c r="N70" s="58">
        <f t="shared" si="1"/>
        <v>200512</v>
      </c>
      <c r="O70" s="40"/>
      <c r="P70" s="40"/>
    </row>
    <row r="71" spans="1:16" s="7" customFormat="1" ht="14.25">
      <c r="A71" s="51">
        <f>Luxembourgers!A71</f>
        <v>200603</v>
      </c>
      <c r="B71" s="8">
        <f>Luxembourgers!B71+Foreigners!B71</f>
        <v>800</v>
      </c>
      <c r="C71" s="8">
        <f>Luxembourgers!C71+Foreigners!C71</f>
        <v>212</v>
      </c>
      <c r="D71" s="8">
        <f>Luxembourgers!D71+Foreigners!D71</f>
        <v>1012</v>
      </c>
      <c r="E71" s="8">
        <f>Luxembourgers!E71+Foreigners!E71</f>
        <v>4075</v>
      </c>
      <c r="F71" s="8">
        <f>Luxembourgers!F71+Foreigners!F71</f>
        <v>2364</v>
      </c>
      <c r="G71" s="8">
        <f>Luxembourgers!G71+Foreigners!G71</f>
        <v>6439</v>
      </c>
      <c r="H71" s="8">
        <f>Luxembourgers!H71+Foreigners!H71</f>
        <v>281</v>
      </c>
      <c r="I71" s="8">
        <f>Luxembourgers!I71+Foreigners!I71</f>
        <v>69</v>
      </c>
      <c r="J71" s="8">
        <f>Luxembourgers!J71+Foreigners!J71</f>
        <v>350</v>
      </c>
      <c r="K71" s="8">
        <f>Luxembourgers!K71+Foreigners!K71</f>
        <v>5156</v>
      </c>
      <c r="L71" s="8">
        <f>Luxembourgers!L71+Foreigners!L71</f>
        <v>2645</v>
      </c>
      <c r="M71" s="8">
        <f>Luxembourgers!M71+Foreigners!M71</f>
        <v>7801</v>
      </c>
      <c r="N71" s="58">
        <f t="shared" si="1"/>
        <v>200603</v>
      </c>
      <c r="O71" s="40"/>
      <c r="P71" s="40"/>
    </row>
    <row r="72" spans="1:16" s="7" customFormat="1" ht="14.25">
      <c r="A72" s="51">
        <f>Luxembourgers!A72</f>
        <v>200606</v>
      </c>
      <c r="B72" s="8">
        <f>Luxembourgers!B72+Foreigners!B72</f>
        <v>783</v>
      </c>
      <c r="C72" s="8">
        <f>Luxembourgers!C72+Foreigners!C72</f>
        <v>225</v>
      </c>
      <c r="D72" s="8">
        <f>Luxembourgers!D72+Foreigners!D72</f>
        <v>1008</v>
      </c>
      <c r="E72" s="8">
        <f>Luxembourgers!E72+Foreigners!E72</f>
        <v>4205</v>
      </c>
      <c r="F72" s="8">
        <f>Luxembourgers!F72+Foreigners!F72</f>
        <v>2491</v>
      </c>
      <c r="G72" s="8">
        <f>Luxembourgers!G72+Foreigners!G72</f>
        <v>6696</v>
      </c>
      <c r="H72" s="8">
        <f>Luxembourgers!H72+Foreigners!H72</f>
        <v>288</v>
      </c>
      <c r="I72" s="8">
        <f>Luxembourgers!I72+Foreigners!I72</f>
        <v>74</v>
      </c>
      <c r="J72" s="8">
        <f>Luxembourgers!J72+Foreigners!J72</f>
        <v>362</v>
      </c>
      <c r="K72" s="8">
        <f>Luxembourgers!K72+Foreigners!K72</f>
        <v>5276</v>
      </c>
      <c r="L72" s="8">
        <f>Luxembourgers!L72+Foreigners!L72</f>
        <v>2790</v>
      </c>
      <c r="M72" s="8">
        <f>Luxembourgers!M72+Foreigners!M72</f>
        <v>8066</v>
      </c>
      <c r="N72" s="58">
        <f t="shared" si="1"/>
        <v>200606</v>
      </c>
      <c r="O72" s="40"/>
      <c r="P72" s="40"/>
    </row>
    <row r="73" spans="1:16" s="7" customFormat="1" ht="14.25">
      <c r="A73" s="51">
        <f>Luxembourgers!A73</f>
        <v>200609</v>
      </c>
      <c r="B73" s="8">
        <f>Luxembourgers!B73+Foreigners!B73</f>
        <v>805</v>
      </c>
      <c r="C73" s="8">
        <f>Luxembourgers!C73+Foreigners!C73</f>
        <v>215</v>
      </c>
      <c r="D73" s="8">
        <f>Luxembourgers!D73+Foreigners!D73</f>
        <v>1020</v>
      </c>
      <c r="E73" s="8">
        <f>Luxembourgers!E73+Foreigners!E73</f>
        <v>4514</v>
      </c>
      <c r="F73" s="8">
        <f>Luxembourgers!F73+Foreigners!F73</f>
        <v>2566</v>
      </c>
      <c r="G73" s="8">
        <f>Luxembourgers!G73+Foreigners!G73</f>
        <v>7080</v>
      </c>
      <c r="H73" s="8">
        <f>Luxembourgers!H73+Foreigners!H73</f>
        <v>290</v>
      </c>
      <c r="I73" s="8">
        <f>Luxembourgers!I73+Foreigners!I73</f>
        <v>70</v>
      </c>
      <c r="J73" s="8">
        <f>Luxembourgers!J73+Foreigners!J73</f>
        <v>360</v>
      </c>
      <c r="K73" s="8">
        <f>Luxembourgers!K73+Foreigners!K73</f>
        <v>5609</v>
      </c>
      <c r="L73" s="8">
        <f>Luxembourgers!L73+Foreigners!L73</f>
        <v>2851</v>
      </c>
      <c r="M73" s="8">
        <f>Luxembourgers!M73+Foreigners!M73</f>
        <v>8460</v>
      </c>
      <c r="N73" s="58">
        <f t="shared" si="1"/>
        <v>200609</v>
      </c>
      <c r="O73" s="40"/>
      <c r="P73" s="40"/>
    </row>
    <row r="74" spans="1:16" s="7" customFormat="1" ht="14.25">
      <c r="A74" s="51">
        <f>Luxembourgers!A74</f>
        <v>200612</v>
      </c>
      <c r="B74" s="8">
        <f>Luxembourgers!B74+Foreigners!B74</f>
        <v>814</v>
      </c>
      <c r="C74" s="8">
        <f>Luxembourgers!C74+Foreigners!C74</f>
        <v>213</v>
      </c>
      <c r="D74" s="8">
        <f>Luxembourgers!D74+Foreigners!D74</f>
        <v>1027</v>
      </c>
      <c r="E74" s="8">
        <f>Luxembourgers!E74+Foreigners!E74</f>
        <v>5622</v>
      </c>
      <c r="F74" s="8">
        <f>Luxembourgers!F74+Foreigners!F74</f>
        <v>2898</v>
      </c>
      <c r="G74" s="8">
        <f>Luxembourgers!G74+Foreigners!G74</f>
        <v>8520</v>
      </c>
      <c r="H74" s="8">
        <f>Luxembourgers!H74+Foreigners!H74</f>
        <v>312</v>
      </c>
      <c r="I74" s="8">
        <f>Luxembourgers!I74+Foreigners!I74</f>
        <v>69</v>
      </c>
      <c r="J74" s="8">
        <f>Luxembourgers!J74+Foreigners!J74</f>
        <v>381</v>
      </c>
      <c r="K74" s="8">
        <f>Luxembourgers!K74+Foreigners!K74</f>
        <v>6748</v>
      </c>
      <c r="L74" s="8">
        <f>Luxembourgers!L74+Foreigners!L74</f>
        <v>3180</v>
      </c>
      <c r="M74" s="8">
        <f>Luxembourgers!M74+Foreigners!M74</f>
        <v>9928</v>
      </c>
      <c r="N74" s="58">
        <f t="shared" si="1"/>
        <v>200612</v>
      </c>
      <c r="O74" s="40"/>
      <c r="P74" s="40"/>
    </row>
    <row r="75" spans="1:16" s="7" customFormat="1" ht="14.25">
      <c r="A75" s="51">
        <f>Luxembourgers!A75</f>
        <v>200703</v>
      </c>
      <c r="B75" s="8">
        <f>Luxembourgers!B75+Foreigners!B75</f>
        <v>864</v>
      </c>
      <c r="C75" s="8">
        <f>Luxembourgers!C75+Foreigners!C75</f>
        <v>224</v>
      </c>
      <c r="D75" s="8">
        <f>Luxembourgers!D75+Foreigners!D75</f>
        <v>1088</v>
      </c>
      <c r="E75" s="8">
        <f>Luxembourgers!E75+Foreigners!E75</f>
        <v>5851</v>
      </c>
      <c r="F75" s="8">
        <f>Luxembourgers!F75+Foreigners!F75</f>
        <v>2978</v>
      </c>
      <c r="G75" s="8">
        <f>Luxembourgers!G75+Foreigners!G75</f>
        <v>8829</v>
      </c>
      <c r="H75" s="8">
        <f>Luxembourgers!H75+Foreigners!H75</f>
        <v>308</v>
      </c>
      <c r="I75" s="8">
        <f>Luxembourgers!I75+Foreigners!I75</f>
        <v>70</v>
      </c>
      <c r="J75" s="8">
        <f>Luxembourgers!J75+Foreigners!J75</f>
        <v>378</v>
      </c>
      <c r="K75" s="8">
        <f>Luxembourgers!K75+Foreigners!K75</f>
        <v>7023</v>
      </c>
      <c r="L75" s="8">
        <f>Luxembourgers!L75+Foreigners!L75</f>
        <v>3272</v>
      </c>
      <c r="M75" s="8">
        <f>Luxembourgers!M75+Foreigners!M75</f>
        <v>10295</v>
      </c>
      <c r="N75" s="58">
        <f aca="true" t="shared" si="2" ref="N75:N94">A75</f>
        <v>200703</v>
      </c>
      <c r="O75" s="40"/>
      <c r="P75" s="40"/>
    </row>
    <row r="76" spans="1:16" s="7" customFormat="1" ht="14.25">
      <c r="A76" s="51">
        <f>Luxembourgers!A76</f>
        <v>200706</v>
      </c>
      <c r="B76" s="8">
        <f>Luxembourgers!B76+Foreigners!B76</f>
        <v>898</v>
      </c>
      <c r="C76" s="8">
        <f>Luxembourgers!C76+Foreigners!C76</f>
        <v>253</v>
      </c>
      <c r="D76" s="8">
        <f>Luxembourgers!D76+Foreigners!D76</f>
        <v>1151</v>
      </c>
      <c r="E76" s="8">
        <f>Luxembourgers!E76+Foreigners!E76</f>
        <v>6079</v>
      </c>
      <c r="F76" s="8">
        <f>Luxembourgers!F76+Foreigners!F76</f>
        <v>3110</v>
      </c>
      <c r="G76" s="8">
        <f>Luxembourgers!G76+Foreigners!G76</f>
        <v>9189</v>
      </c>
      <c r="H76" s="8">
        <f>Luxembourgers!H76+Foreigners!H76</f>
        <v>391</v>
      </c>
      <c r="I76" s="8">
        <f>Luxembourgers!I76+Foreigners!I76</f>
        <v>326</v>
      </c>
      <c r="J76" s="8">
        <f>Luxembourgers!J76+Foreigners!J76</f>
        <v>717</v>
      </c>
      <c r="K76" s="8">
        <f>Luxembourgers!K76+Foreigners!K76</f>
        <v>7368</v>
      </c>
      <c r="L76" s="8">
        <f>Luxembourgers!L76+Foreigners!L76</f>
        <v>3689</v>
      </c>
      <c r="M76" s="8">
        <f>Luxembourgers!M76+Foreigners!M76</f>
        <v>11057</v>
      </c>
      <c r="N76" s="58">
        <f t="shared" si="2"/>
        <v>200706</v>
      </c>
      <c r="O76" s="40"/>
      <c r="P76" s="40"/>
    </row>
    <row r="77" spans="1:16" s="7" customFormat="1" ht="14.25">
      <c r="A77" s="51">
        <f>Luxembourgers!A77</f>
        <v>200709</v>
      </c>
      <c r="B77" s="8">
        <f>Luxembourgers!B77+Foreigners!B77</f>
        <v>956</v>
      </c>
      <c r="C77" s="8">
        <f>Luxembourgers!C77+Foreigners!C77</f>
        <v>272</v>
      </c>
      <c r="D77" s="8">
        <f>Luxembourgers!D77+Foreigners!D77</f>
        <v>1228</v>
      </c>
      <c r="E77" s="8">
        <f>Luxembourgers!E77+Foreigners!E77</f>
        <v>6354</v>
      </c>
      <c r="F77" s="8">
        <f>Luxembourgers!F77+Foreigners!F77</f>
        <v>3296</v>
      </c>
      <c r="G77" s="8">
        <f>Luxembourgers!G77+Foreigners!G77</f>
        <v>9650</v>
      </c>
      <c r="H77" s="8">
        <f>Luxembourgers!H77+Foreigners!H77</f>
        <v>222</v>
      </c>
      <c r="I77" s="8">
        <f>Luxembourgers!I77+Foreigners!I77</f>
        <v>332</v>
      </c>
      <c r="J77" s="8">
        <f>Luxembourgers!J77+Foreigners!J77</f>
        <v>554</v>
      </c>
      <c r="K77" s="8">
        <f>Luxembourgers!K77+Foreigners!K77</f>
        <v>7532</v>
      </c>
      <c r="L77" s="8">
        <f>Luxembourgers!L77+Foreigners!L77</f>
        <v>3900</v>
      </c>
      <c r="M77" s="8">
        <f>Luxembourgers!M77+Foreigners!M77</f>
        <v>11432</v>
      </c>
      <c r="N77" s="58">
        <f t="shared" si="2"/>
        <v>200709</v>
      </c>
      <c r="O77" s="40"/>
      <c r="P77" s="40"/>
    </row>
    <row r="78" spans="1:16" s="7" customFormat="1" ht="14.25">
      <c r="A78" s="51">
        <f>Luxembourgers!A78</f>
        <v>200712</v>
      </c>
      <c r="B78" s="8">
        <f>Luxembourgers!B78+Foreigners!B78</f>
        <v>987</v>
      </c>
      <c r="C78" s="8">
        <f>Luxembourgers!C78+Foreigners!C78</f>
        <v>274</v>
      </c>
      <c r="D78" s="8">
        <f>Luxembourgers!D78+Foreigners!D78</f>
        <v>1261</v>
      </c>
      <c r="E78" s="8">
        <f>Luxembourgers!E78+Foreigners!E78</f>
        <v>6591</v>
      </c>
      <c r="F78" s="8">
        <f>Luxembourgers!F78+Foreigners!F78</f>
        <v>3418</v>
      </c>
      <c r="G78" s="8">
        <f>Luxembourgers!G78+Foreigners!G78</f>
        <v>10009</v>
      </c>
      <c r="H78" s="8">
        <f>Luxembourgers!H78+Foreigners!H78</f>
        <v>403</v>
      </c>
      <c r="I78" s="8">
        <f>Luxembourgers!I78+Foreigners!I78</f>
        <v>369</v>
      </c>
      <c r="J78" s="8">
        <f>Luxembourgers!J78+Foreigners!J78</f>
        <v>772</v>
      </c>
      <c r="K78" s="8">
        <f>Luxembourgers!K78+Foreigners!K78</f>
        <v>7981</v>
      </c>
      <c r="L78" s="8">
        <f>Luxembourgers!L78+Foreigners!L78</f>
        <v>4061</v>
      </c>
      <c r="M78" s="8">
        <f>Luxembourgers!M78+Foreigners!M78</f>
        <v>12042</v>
      </c>
      <c r="N78" s="58">
        <f t="shared" si="2"/>
        <v>200712</v>
      </c>
      <c r="O78" s="40"/>
      <c r="P78" s="40"/>
    </row>
    <row r="79" spans="1:16" s="7" customFormat="1" ht="14.25">
      <c r="A79" s="51">
        <f>Luxembourgers!A79</f>
        <v>200803</v>
      </c>
      <c r="B79" s="8">
        <f>Luxembourgers!B79+Foreigners!B79</f>
        <v>1110.8731172620455</v>
      </c>
      <c r="C79" s="8">
        <f>Luxembourgers!C79+Foreigners!C79</f>
        <v>309.305890702626</v>
      </c>
      <c r="D79" s="8">
        <f>Luxembourgers!D79+Foreigners!D79</f>
        <v>1420.1790079646717</v>
      </c>
      <c r="E79" s="8">
        <f>Luxembourgers!E79+Foreigners!E79</f>
        <v>7045.300843782036</v>
      </c>
      <c r="F79" s="8">
        <f>Luxembourgers!F79+Foreigners!F79</f>
        <v>3576.2230108035646</v>
      </c>
      <c r="G79" s="8">
        <f>Luxembourgers!G79+Foreigners!G79</f>
        <v>10621.523854585601</v>
      </c>
      <c r="H79" s="8">
        <f>Luxembourgers!H79+Foreigners!H79</f>
        <v>416.4510685277186</v>
      </c>
      <c r="I79" s="8">
        <f>Luxembourgers!I79+Foreigners!I79</f>
        <v>359.8460689220093</v>
      </c>
      <c r="J79" s="8">
        <f>Luxembourgers!J79+Foreigners!J79</f>
        <v>776.2971374497279</v>
      </c>
      <c r="K79" s="8">
        <f>Luxembourgers!K79+Foreigners!K79</f>
        <v>8572.625029571802</v>
      </c>
      <c r="L79" s="8">
        <f>Luxembourgers!L79+Foreigners!L79</f>
        <v>4245.3749704282</v>
      </c>
      <c r="M79" s="8">
        <f>Luxembourgers!M79+Foreigners!M79</f>
        <v>12818</v>
      </c>
      <c r="N79" s="58">
        <f t="shared" si="2"/>
        <v>200803</v>
      </c>
      <c r="O79" s="40"/>
      <c r="P79" s="40"/>
    </row>
    <row r="80" spans="1:16" s="7" customFormat="1" ht="14.25">
      <c r="A80" s="51">
        <f>Luxembourgers!A80</f>
        <v>200806</v>
      </c>
      <c r="B80" s="8">
        <f>Luxembourgers!B80+Foreigners!B80</f>
        <v>1103</v>
      </c>
      <c r="C80" s="8">
        <f>Luxembourgers!C80+Foreigners!C80</f>
        <v>311</v>
      </c>
      <c r="D80" s="8">
        <f>Luxembourgers!D80+Foreigners!D80</f>
        <v>1414</v>
      </c>
      <c r="E80" s="8">
        <f>Luxembourgers!E80+Foreigners!E80</f>
        <v>7037</v>
      </c>
      <c r="F80" s="8">
        <f>Luxembourgers!F80+Foreigners!F80</f>
        <v>3599</v>
      </c>
      <c r="G80" s="8">
        <f>Luxembourgers!G80+Foreigners!G80</f>
        <v>10636</v>
      </c>
      <c r="H80" s="8">
        <f>Luxembourgers!H80+Foreigners!H80</f>
        <v>488</v>
      </c>
      <c r="I80" s="8">
        <f>Luxembourgers!I80+Foreigners!I80</f>
        <v>376</v>
      </c>
      <c r="J80" s="8">
        <f>Luxembourgers!J80+Foreigners!J80</f>
        <v>864</v>
      </c>
      <c r="K80" s="8">
        <f>Luxembourgers!K80+Foreigners!K80</f>
        <v>8628</v>
      </c>
      <c r="L80" s="8">
        <f>Luxembourgers!L80+Foreigners!L80</f>
        <v>4286</v>
      </c>
      <c r="M80" s="8">
        <f>Luxembourgers!M80+Foreigners!M80</f>
        <v>12914</v>
      </c>
      <c r="N80" s="58">
        <f t="shared" si="2"/>
        <v>200806</v>
      </c>
      <c r="O80" s="40"/>
      <c r="P80" s="40"/>
    </row>
    <row r="81" spans="1:16" s="7" customFormat="1" ht="14.25">
      <c r="A81" s="51">
        <f>Luxembourgers!A81</f>
        <v>200809</v>
      </c>
      <c r="B81" s="8">
        <f>Luxembourgers!B81+Foreigners!B81</f>
        <v>1164</v>
      </c>
      <c r="C81" s="8">
        <f>Luxembourgers!C81+Foreigners!C81</f>
        <v>321</v>
      </c>
      <c r="D81" s="8">
        <f>Luxembourgers!D81+Foreigners!D81</f>
        <v>1485</v>
      </c>
      <c r="E81" s="8">
        <f>Luxembourgers!E81+Foreigners!E81</f>
        <v>7655</v>
      </c>
      <c r="F81" s="8">
        <f>Luxembourgers!F81+Foreigners!F81</f>
        <v>3779</v>
      </c>
      <c r="G81" s="8">
        <f>Luxembourgers!G81+Foreigners!G81</f>
        <v>11434</v>
      </c>
      <c r="H81" s="8">
        <f>Luxembourgers!H81+Foreigners!H81</f>
        <v>416</v>
      </c>
      <c r="I81" s="8">
        <f>Luxembourgers!I81+Foreigners!I81</f>
        <v>69</v>
      </c>
      <c r="J81" s="8">
        <f>Luxembourgers!J81+Foreigners!J81</f>
        <v>485</v>
      </c>
      <c r="K81" s="8">
        <f>Luxembourgers!K81+Foreigners!K81</f>
        <v>9235</v>
      </c>
      <c r="L81" s="8">
        <f>Luxembourgers!L81+Foreigners!L81</f>
        <v>4169</v>
      </c>
      <c r="M81" s="8">
        <f>Luxembourgers!M81+Foreigners!M81</f>
        <v>13404</v>
      </c>
      <c r="N81" s="58">
        <f t="shared" si="2"/>
        <v>200809</v>
      </c>
      <c r="O81" s="40"/>
      <c r="P81" s="40"/>
    </row>
    <row r="82" spans="1:16" s="7" customFormat="1" ht="14.25">
      <c r="A82" s="51">
        <f>Luxembourgers!A82</f>
        <v>200812</v>
      </c>
      <c r="B82" s="8">
        <f>Luxembourgers!B82+Foreigners!B82</f>
        <v>1141</v>
      </c>
      <c r="C82" s="8">
        <f>Luxembourgers!C82+Foreigners!C82</f>
        <v>322</v>
      </c>
      <c r="D82" s="8">
        <f>Luxembourgers!D82+Foreigners!D82</f>
        <v>1463</v>
      </c>
      <c r="E82" s="8">
        <f>Luxembourgers!E82+Foreigners!E82</f>
        <v>7547</v>
      </c>
      <c r="F82" s="8">
        <f>Luxembourgers!F82+Foreigners!F82</f>
        <v>3725</v>
      </c>
      <c r="G82" s="8">
        <f>Luxembourgers!G82+Foreigners!G82</f>
        <v>11272</v>
      </c>
      <c r="H82" s="8">
        <f>Luxembourgers!H82+Foreigners!H82</f>
        <v>442</v>
      </c>
      <c r="I82" s="8">
        <f>Luxembourgers!I82+Foreigners!I82</f>
        <v>428</v>
      </c>
      <c r="J82" s="8">
        <f>Luxembourgers!J82+Foreigners!J82</f>
        <v>870</v>
      </c>
      <c r="K82" s="8">
        <f>Luxembourgers!K82+Foreigners!K82</f>
        <v>9130</v>
      </c>
      <c r="L82" s="8">
        <f>Luxembourgers!L82+Foreigners!L82</f>
        <v>4475</v>
      </c>
      <c r="M82" s="8">
        <f>Luxembourgers!M82+Foreigners!M82</f>
        <v>13605</v>
      </c>
      <c r="N82" s="58">
        <f t="shared" si="2"/>
        <v>200812</v>
      </c>
      <c r="O82" s="40"/>
      <c r="P82" s="40"/>
    </row>
    <row r="83" spans="1:16" s="7" customFormat="1" ht="14.25">
      <c r="A83" s="51">
        <f>Luxembourgers!A83</f>
        <v>200903</v>
      </c>
      <c r="B83" s="8">
        <f>Luxembourgers!B83+Foreigners!B83</f>
        <v>1194</v>
      </c>
      <c r="C83" s="8">
        <f>Luxembourgers!C83+Foreigners!C83</f>
        <v>337</v>
      </c>
      <c r="D83" s="8">
        <f>Luxembourgers!D83+Foreigners!D83</f>
        <v>1531</v>
      </c>
      <c r="E83" s="8">
        <f>Luxembourgers!E83+Foreigners!E83</f>
        <v>7295</v>
      </c>
      <c r="F83" s="8">
        <f>Luxembourgers!F83+Foreigners!F83</f>
        <v>3764</v>
      </c>
      <c r="G83" s="8">
        <f>Luxembourgers!G83+Foreigners!G83</f>
        <v>11059</v>
      </c>
      <c r="H83" s="8">
        <f>Luxembourgers!H83+Foreigners!H83</f>
        <v>472</v>
      </c>
      <c r="I83" s="8">
        <f>Luxembourgers!I83+Foreigners!I83</f>
        <v>384</v>
      </c>
      <c r="J83" s="8">
        <f>Luxembourgers!J83+Foreigners!J83</f>
        <v>856</v>
      </c>
      <c r="K83" s="8">
        <f>Luxembourgers!K83+Foreigners!K83</f>
        <v>8961</v>
      </c>
      <c r="L83" s="8">
        <f>Luxembourgers!L83+Foreigners!L83</f>
        <v>4485</v>
      </c>
      <c r="M83" s="8">
        <f>Luxembourgers!M83+Foreigners!M83</f>
        <v>13446</v>
      </c>
      <c r="N83" s="58">
        <f t="shared" si="2"/>
        <v>200903</v>
      </c>
      <c r="O83" s="40"/>
      <c r="P83" s="40"/>
    </row>
    <row r="84" spans="1:16" s="7" customFormat="1" ht="14.25">
      <c r="A84" s="51">
        <f>Luxembourgers!A84</f>
        <v>200906</v>
      </c>
      <c r="B84" s="8">
        <f>Luxembourgers!B84+Foreigners!B84</f>
        <v>1198</v>
      </c>
      <c r="C84" s="8">
        <f>Luxembourgers!C84+Foreigners!C84</f>
        <v>333</v>
      </c>
      <c r="D84" s="8">
        <f>Luxembourgers!D84+Foreigners!D84</f>
        <v>1531</v>
      </c>
      <c r="E84" s="8">
        <f>Luxembourgers!E84+Foreigners!E84</f>
        <v>7268</v>
      </c>
      <c r="F84" s="8">
        <f>Luxembourgers!F84+Foreigners!F84</f>
        <v>3744</v>
      </c>
      <c r="G84" s="8">
        <f>Luxembourgers!G84+Foreigners!G84</f>
        <v>11012</v>
      </c>
      <c r="H84" s="8">
        <f>Luxembourgers!H84+Foreigners!H84</f>
        <v>477</v>
      </c>
      <c r="I84" s="8">
        <f>Luxembourgers!I84+Foreigners!I84</f>
        <v>405</v>
      </c>
      <c r="J84" s="8">
        <f>Luxembourgers!J84+Foreigners!J84</f>
        <v>882</v>
      </c>
      <c r="K84" s="8">
        <f>Luxembourgers!K84+Foreigners!K84</f>
        <v>8943</v>
      </c>
      <c r="L84" s="8">
        <f>Luxembourgers!L84+Foreigners!L84</f>
        <v>4482</v>
      </c>
      <c r="M84" s="8">
        <f>Luxembourgers!M84+Foreigners!M84</f>
        <v>13425</v>
      </c>
      <c r="N84" s="58">
        <f t="shared" si="2"/>
        <v>200906</v>
      </c>
      <c r="O84" s="40"/>
      <c r="P84" s="40"/>
    </row>
    <row r="85" spans="1:16" s="7" customFormat="1" ht="14.25">
      <c r="A85" s="51">
        <f>Luxembourgers!A85</f>
        <v>200909</v>
      </c>
      <c r="B85" s="8">
        <f>Luxembourgers!B85+Foreigners!B85</f>
        <v>1236</v>
      </c>
      <c r="C85" s="8">
        <f>Luxembourgers!C85+Foreigners!C85</f>
        <v>350</v>
      </c>
      <c r="D85" s="8">
        <f>Luxembourgers!D85+Foreigners!D85</f>
        <v>1586</v>
      </c>
      <c r="E85" s="8">
        <f>Luxembourgers!E85+Foreigners!E85</f>
        <v>7212</v>
      </c>
      <c r="F85" s="8">
        <f>Luxembourgers!F85+Foreigners!F85</f>
        <v>3690</v>
      </c>
      <c r="G85" s="8">
        <f>Luxembourgers!G85+Foreigners!G85</f>
        <v>10902</v>
      </c>
      <c r="H85" s="8">
        <f>Luxembourgers!H85+Foreigners!H85</f>
        <v>446</v>
      </c>
      <c r="I85" s="8">
        <f>Luxembourgers!I85+Foreigners!I85</f>
        <v>429</v>
      </c>
      <c r="J85" s="8">
        <f>Luxembourgers!J85+Foreigners!J85</f>
        <v>875</v>
      </c>
      <c r="K85" s="8">
        <f>Luxembourgers!K85+Foreigners!K85</f>
        <v>8894</v>
      </c>
      <c r="L85" s="8">
        <f>Luxembourgers!L85+Foreigners!L85</f>
        <v>4469</v>
      </c>
      <c r="M85" s="8">
        <f>Luxembourgers!M85+Foreigners!M85</f>
        <v>13363</v>
      </c>
      <c r="N85" s="58">
        <f t="shared" si="2"/>
        <v>200909</v>
      </c>
      <c r="O85" s="40"/>
      <c r="P85" s="40"/>
    </row>
    <row r="86" spans="1:16" s="7" customFormat="1" ht="14.25">
      <c r="A86" s="51">
        <f>Luxembourgers!A86</f>
        <v>200912</v>
      </c>
      <c r="B86" s="8">
        <f>Luxembourgers!B86+Foreigners!B86</f>
        <v>1250</v>
      </c>
      <c r="C86" s="8">
        <f>Luxembourgers!C86+Foreigners!C86</f>
        <v>361</v>
      </c>
      <c r="D86" s="8">
        <f>Luxembourgers!D86+Foreigners!D86</f>
        <v>1611</v>
      </c>
      <c r="E86" s="8">
        <f>Luxembourgers!E86+Foreigners!E86</f>
        <v>7245</v>
      </c>
      <c r="F86" s="8">
        <f>Luxembourgers!F86+Foreigners!F86</f>
        <v>3668</v>
      </c>
      <c r="G86" s="8">
        <f>Luxembourgers!G86+Foreigners!G86</f>
        <v>10913</v>
      </c>
      <c r="H86" s="8">
        <f>Luxembourgers!H86+Foreigners!H86</f>
        <v>491</v>
      </c>
      <c r="I86" s="8">
        <f>Luxembourgers!I86+Foreigners!I86</f>
        <v>470</v>
      </c>
      <c r="J86" s="8">
        <f>Luxembourgers!J86+Foreigners!J86</f>
        <v>961</v>
      </c>
      <c r="K86" s="8">
        <f>Luxembourgers!K86+Foreigners!K86</f>
        <v>8986</v>
      </c>
      <c r="L86" s="8">
        <f>Luxembourgers!L86+Foreigners!L86</f>
        <v>4499</v>
      </c>
      <c r="M86" s="8">
        <f>Luxembourgers!M86+Foreigners!M86</f>
        <v>13485</v>
      </c>
      <c r="N86" s="58">
        <f t="shared" si="2"/>
        <v>200912</v>
      </c>
      <c r="O86" s="40"/>
      <c r="P86" s="40"/>
    </row>
    <row r="87" spans="1:16" s="7" customFormat="1" ht="14.25">
      <c r="A87" s="51">
        <f>Luxembourgers!A87</f>
        <v>201003</v>
      </c>
      <c r="B87" s="8">
        <f>Luxembourgers!B87+Foreigners!B87</f>
        <v>1234</v>
      </c>
      <c r="C87" s="8">
        <f>Luxembourgers!C87+Foreigners!C87</f>
        <v>348</v>
      </c>
      <c r="D87" s="8">
        <f>Luxembourgers!D87+Foreigners!D87</f>
        <v>1582</v>
      </c>
      <c r="E87" s="8">
        <f>Luxembourgers!E87+Foreigners!E87</f>
        <v>7492</v>
      </c>
      <c r="F87" s="8">
        <f>Luxembourgers!F87+Foreigners!F87</f>
        <v>3675</v>
      </c>
      <c r="G87" s="8">
        <f>Luxembourgers!G87+Foreigners!G87</f>
        <v>11167</v>
      </c>
      <c r="H87" s="8">
        <f>Luxembourgers!H87+Foreigners!H87</f>
        <v>463</v>
      </c>
      <c r="I87" s="8">
        <f>Luxembourgers!I87+Foreigners!I87</f>
        <v>432</v>
      </c>
      <c r="J87" s="8">
        <f>Luxembourgers!J87+Foreigners!J87</f>
        <v>895</v>
      </c>
      <c r="K87" s="8">
        <f>Luxembourgers!K87+Foreigners!K87</f>
        <v>9189</v>
      </c>
      <c r="L87" s="8">
        <f>Luxembourgers!L87+Foreigners!L87</f>
        <v>4455</v>
      </c>
      <c r="M87" s="8">
        <f>Luxembourgers!M87+Foreigners!M87</f>
        <v>13644</v>
      </c>
      <c r="N87" s="58">
        <f t="shared" si="2"/>
        <v>201003</v>
      </c>
      <c r="O87" s="40"/>
      <c r="P87" s="40"/>
    </row>
    <row r="88" spans="1:16" s="7" customFormat="1" ht="14.25">
      <c r="A88" s="51">
        <f>Luxembourgers!A88</f>
        <v>201006</v>
      </c>
      <c r="B88" s="8">
        <f>Luxembourgers!B88+Foreigners!B88</f>
        <v>1276</v>
      </c>
      <c r="C88" s="8">
        <f>Luxembourgers!C88+Foreigners!C88</f>
        <v>369</v>
      </c>
      <c r="D88" s="8">
        <f>Luxembourgers!D88+Foreigners!D88</f>
        <v>1645</v>
      </c>
      <c r="E88" s="8">
        <f>Luxembourgers!E88+Foreigners!E88</f>
        <v>7457</v>
      </c>
      <c r="F88" s="8">
        <f>Luxembourgers!F88+Foreigners!F88</f>
        <v>3749</v>
      </c>
      <c r="G88" s="8">
        <f>Luxembourgers!G88+Foreigners!G88</f>
        <v>11206</v>
      </c>
      <c r="H88" s="8">
        <f>Luxembourgers!H88+Foreigners!H88</f>
        <v>493</v>
      </c>
      <c r="I88" s="8">
        <f>Luxembourgers!I88+Foreigners!I88</f>
        <v>420</v>
      </c>
      <c r="J88" s="8">
        <f>Luxembourgers!J88+Foreigners!J88</f>
        <v>913</v>
      </c>
      <c r="K88" s="8">
        <f>Luxembourgers!K88+Foreigners!K88</f>
        <v>9226</v>
      </c>
      <c r="L88" s="8">
        <f>Luxembourgers!L88+Foreigners!L88</f>
        <v>4538</v>
      </c>
      <c r="M88" s="8">
        <f>Luxembourgers!M88+Foreigners!M88</f>
        <v>13764</v>
      </c>
      <c r="N88" s="58">
        <f t="shared" si="2"/>
        <v>201006</v>
      </c>
      <c r="O88" s="40"/>
      <c r="P88" s="40"/>
    </row>
    <row r="89" spans="1:16" s="7" customFormat="1" ht="14.25">
      <c r="A89" s="51">
        <f>Luxembourgers!A89</f>
        <v>201009</v>
      </c>
      <c r="B89" s="8">
        <f>Luxembourgers!B89+Foreigners!B89</f>
        <v>1301</v>
      </c>
      <c r="C89" s="8">
        <f>Luxembourgers!C89+Foreigners!C89</f>
        <v>379</v>
      </c>
      <c r="D89" s="8">
        <f>Luxembourgers!D89+Foreigners!D89</f>
        <v>1680</v>
      </c>
      <c r="E89" s="8">
        <f>Luxembourgers!E89+Foreigners!E89</f>
        <v>7544</v>
      </c>
      <c r="F89" s="8">
        <f>Luxembourgers!F89+Foreigners!F89</f>
        <v>3809</v>
      </c>
      <c r="G89" s="8">
        <f>Luxembourgers!G89+Foreigners!G89</f>
        <v>11353</v>
      </c>
      <c r="H89" s="8">
        <f>Luxembourgers!H89+Foreigners!H89</f>
        <v>507</v>
      </c>
      <c r="I89" s="8">
        <f>Luxembourgers!I89+Foreigners!I89</f>
        <v>488</v>
      </c>
      <c r="J89" s="8">
        <f>Luxembourgers!J89+Foreigners!J89</f>
        <v>995</v>
      </c>
      <c r="K89" s="8">
        <f>Luxembourgers!K89+Foreigners!K89</f>
        <v>9352</v>
      </c>
      <c r="L89" s="8">
        <f>Luxembourgers!L89+Foreigners!L89</f>
        <v>4676</v>
      </c>
      <c r="M89" s="8">
        <f>Luxembourgers!M89+Foreigners!M89</f>
        <v>14028</v>
      </c>
      <c r="N89" s="58">
        <f t="shared" si="2"/>
        <v>201009</v>
      </c>
      <c r="O89" s="40"/>
      <c r="P89" s="40"/>
    </row>
    <row r="90" spans="1:16" s="7" customFormat="1" ht="14.25">
      <c r="A90" s="51">
        <f>Luxembourgers!A90</f>
        <v>201012</v>
      </c>
      <c r="B90" s="8">
        <f>Luxembourgers!B90+Foreigners!B90</f>
        <v>1303</v>
      </c>
      <c r="C90" s="8">
        <f>Luxembourgers!C90+Foreigners!C90</f>
        <v>391</v>
      </c>
      <c r="D90" s="8">
        <f>Luxembourgers!D90+Foreigners!D90</f>
        <v>1694</v>
      </c>
      <c r="E90" s="8">
        <f>Luxembourgers!E90+Foreigners!E90</f>
        <v>7560</v>
      </c>
      <c r="F90" s="8">
        <f>Luxembourgers!F90+Foreigners!F90</f>
        <v>3891</v>
      </c>
      <c r="G90" s="8">
        <f>Luxembourgers!G90+Foreigners!G90</f>
        <v>11451</v>
      </c>
      <c r="H90" s="8">
        <f>Luxembourgers!H90+Foreigners!H90</f>
        <v>514</v>
      </c>
      <c r="I90" s="8">
        <f>Luxembourgers!I90+Foreigners!I90</f>
        <v>500</v>
      </c>
      <c r="J90" s="8">
        <f>Luxembourgers!J90+Foreigners!J90</f>
        <v>1014</v>
      </c>
      <c r="K90" s="8">
        <f>Luxembourgers!K90+Foreigners!K90</f>
        <v>9377</v>
      </c>
      <c r="L90" s="8">
        <f>Luxembourgers!L90+Foreigners!L90</f>
        <v>4782</v>
      </c>
      <c r="M90" s="8">
        <f>Luxembourgers!M90+Foreigners!M90</f>
        <v>14159</v>
      </c>
      <c r="N90" s="58">
        <f t="shared" si="2"/>
        <v>201012</v>
      </c>
      <c r="O90" s="40"/>
      <c r="P90" s="40"/>
    </row>
    <row r="91" spans="1:16" s="7" customFormat="1" ht="14.25">
      <c r="A91" s="51">
        <f>Luxembourgers!A91</f>
        <v>201103</v>
      </c>
      <c r="B91" s="8">
        <f>Luxembourgers!B91+Foreigners!B91</f>
        <v>1421</v>
      </c>
      <c r="C91" s="8">
        <f>Luxembourgers!C91+Foreigners!C91</f>
        <v>406</v>
      </c>
      <c r="D91" s="8">
        <f>Luxembourgers!D91+Foreigners!D91</f>
        <v>1827</v>
      </c>
      <c r="E91" s="8">
        <f>Luxembourgers!E91+Foreigners!E91</f>
        <v>7624</v>
      </c>
      <c r="F91" s="8">
        <f>Luxembourgers!F91+Foreigners!F91</f>
        <v>3848</v>
      </c>
      <c r="G91" s="8">
        <f>Luxembourgers!G91+Foreigners!G91</f>
        <v>11472</v>
      </c>
      <c r="H91" s="8">
        <f>Luxembourgers!H91+Foreigners!H91</f>
        <v>504</v>
      </c>
      <c r="I91" s="8">
        <f>Luxembourgers!I91+Foreigners!I91</f>
        <v>433</v>
      </c>
      <c r="J91" s="8">
        <f>Luxembourgers!J91+Foreigners!J91</f>
        <v>937</v>
      </c>
      <c r="K91" s="8">
        <f>Luxembourgers!K91+Foreigners!K91</f>
        <v>9549</v>
      </c>
      <c r="L91" s="8">
        <f>Luxembourgers!L91+Foreigners!L91</f>
        <v>4687</v>
      </c>
      <c r="M91" s="8">
        <f>Luxembourgers!M91+Foreigners!M91</f>
        <v>14236</v>
      </c>
      <c r="N91" s="58">
        <f t="shared" si="2"/>
        <v>201103</v>
      </c>
      <c r="O91" s="40"/>
      <c r="P91" s="40"/>
    </row>
    <row r="92" spans="1:16" s="7" customFormat="1" ht="14.25">
      <c r="A92" s="51">
        <f>Luxembourgers!A92</f>
        <v>201106</v>
      </c>
      <c r="B92" s="8">
        <f>Luxembourgers!B92+Foreigners!B92</f>
        <v>1421</v>
      </c>
      <c r="C92" s="8">
        <f>Luxembourgers!C92+Foreigners!C92</f>
        <v>404</v>
      </c>
      <c r="D92" s="8">
        <f>Luxembourgers!D92+Foreigners!D92</f>
        <v>1825</v>
      </c>
      <c r="E92" s="8">
        <f>Luxembourgers!E92+Foreigners!E92</f>
        <v>7538</v>
      </c>
      <c r="F92" s="8">
        <f>Luxembourgers!F92+Foreigners!F92</f>
        <v>3887</v>
      </c>
      <c r="G92" s="8">
        <f>Luxembourgers!G92+Foreigners!G92</f>
        <v>11425</v>
      </c>
      <c r="H92" s="8">
        <f>Luxembourgers!H92+Foreigners!H92</f>
        <v>537</v>
      </c>
      <c r="I92" s="8">
        <f>Luxembourgers!I92+Foreigners!I92</f>
        <v>432</v>
      </c>
      <c r="J92" s="8">
        <f>Luxembourgers!J92+Foreigners!J92</f>
        <v>969</v>
      </c>
      <c r="K92" s="8">
        <f>Luxembourgers!K92+Foreigners!K92</f>
        <v>9496</v>
      </c>
      <c r="L92" s="8">
        <f>Luxembourgers!L92+Foreigners!L92</f>
        <v>4723</v>
      </c>
      <c r="M92" s="8">
        <f>Luxembourgers!M92+Foreigners!M92</f>
        <v>14219</v>
      </c>
      <c r="N92" s="58">
        <f t="shared" si="2"/>
        <v>201106</v>
      </c>
      <c r="O92" s="40"/>
      <c r="P92" s="40"/>
    </row>
    <row r="93" spans="1:16" s="7" customFormat="1" ht="14.25">
      <c r="A93" s="51">
        <f>Luxembourgers!A93</f>
        <v>201109</v>
      </c>
      <c r="B93" s="8">
        <f>Luxembourgers!B93+Foreigners!B93</f>
        <v>1364</v>
      </c>
      <c r="C93" s="8">
        <f>Luxembourgers!C93+Foreigners!C93</f>
        <v>399</v>
      </c>
      <c r="D93" s="8">
        <f>Luxembourgers!D93+Foreigners!D93</f>
        <v>1763</v>
      </c>
      <c r="E93" s="8">
        <f>Luxembourgers!E93+Foreigners!E93</f>
        <v>7407</v>
      </c>
      <c r="F93" s="8">
        <f>Luxembourgers!F93+Foreigners!F93</f>
        <v>3650</v>
      </c>
      <c r="G93" s="8">
        <f>Luxembourgers!G93+Foreigners!G93</f>
        <v>11057</v>
      </c>
      <c r="H93" s="8">
        <f>Luxembourgers!H93+Foreigners!H93</f>
        <v>536</v>
      </c>
      <c r="I93" s="8">
        <f>Luxembourgers!I93+Foreigners!I93</f>
        <v>421</v>
      </c>
      <c r="J93" s="8">
        <f>Luxembourgers!J93+Foreigners!J93</f>
        <v>957</v>
      </c>
      <c r="K93" s="8">
        <f>Luxembourgers!K93+Foreigners!K93</f>
        <v>9307</v>
      </c>
      <c r="L93" s="8">
        <f>Luxembourgers!L93+Foreigners!L93</f>
        <v>4470</v>
      </c>
      <c r="M93" s="8">
        <f>Luxembourgers!M93+Foreigners!M93</f>
        <v>13777</v>
      </c>
      <c r="N93" s="58">
        <f t="shared" si="2"/>
        <v>201109</v>
      </c>
      <c r="O93" s="40"/>
      <c r="P93" s="40"/>
    </row>
    <row r="94" spans="1:16" s="7" customFormat="1" ht="14.25">
      <c r="A94" s="51">
        <f>Luxembourgers!A94</f>
        <v>201112</v>
      </c>
      <c r="B94" s="8">
        <f>Luxembourgers!B94+Foreigners!B94</f>
        <v>1331</v>
      </c>
      <c r="C94" s="8">
        <f>Luxembourgers!C94+Foreigners!C94</f>
        <v>377</v>
      </c>
      <c r="D94" s="8">
        <f>Luxembourgers!D94+Foreigners!D94</f>
        <v>1708</v>
      </c>
      <c r="E94" s="8">
        <f>Luxembourgers!E94+Foreigners!E94</f>
        <v>7620</v>
      </c>
      <c r="F94" s="8">
        <f>Luxembourgers!F94+Foreigners!F94</f>
        <v>3668</v>
      </c>
      <c r="G94" s="8">
        <f>Luxembourgers!G94+Foreigners!G94</f>
        <v>11288</v>
      </c>
      <c r="H94" s="8">
        <f>Luxembourgers!H94+Foreigners!H94</f>
        <v>545</v>
      </c>
      <c r="I94" s="8">
        <f>Luxembourgers!I94+Foreigners!I94</f>
        <v>509</v>
      </c>
      <c r="J94" s="8">
        <f>Luxembourgers!J94+Foreigners!J94</f>
        <v>1054</v>
      </c>
      <c r="K94" s="8">
        <f>Luxembourgers!K94+Foreigners!K94</f>
        <v>9496</v>
      </c>
      <c r="L94" s="8">
        <f>Luxembourgers!L94+Foreigners!L94</f>
        <v>4554</v>
      </c>
      <c r="M94" s="8">
        <f>Luxembourgers!M94+Foreigners!M94</f>
        <v>14050</v>
      </c>
      <c r="N94" s="58">
        <f t="shared" si="2"/>
        <v>201112</v>
      </c>
      <c r="O94" s="40"/>
      <c r="P94" s="40"/>
    </row>
    <row r="95" spans="1:16" s="7" customFormat="1" ht="14.25">
      <c r="A95" s="51">
        <f>Luxembourgers!A95</f>
        <v>201203</v>
      </c>
      <c r="B95" s="8">
        <f>Luxembourgers!B95+Foreigners!B95</f>
        <v>1504</v>
      </c>
      <c r="C95" s="8">
        <f>Luxembourgers!C95+Foreigners!C95</f>
        <v>455</v>
      </c>
      <c r="D95" s="8">
        <f>Luxembourgers!D95+Foreigners!D95</f>
        <v>1959</v>
      </c>
      <c r="E95" s="8">
        <f>Luxembourgers!E95+Foreigners!E95</f>
        <v>7749</v>
      </c>
      <c r="F95" s="8">
        <f>Luxembourgers!F95+Foreigners!F95</f>
        <v>4011</v>
      </c>
      <c r="G95" s="8">
        <f>Luxembourgers!G95+Foreigners!G95</f>
        <v>11760</v>
      </c>
      <c r="H95" s="8">
        <f>Luxembourgers!H95+Foreigners!H95</f>
        <v>569</v>
      </c>
      <c r="I95" s="8">
        <f>Luxembourgers!I95+Foreigners!I95</f>
        <v>507</v>
      </c>
      <c r="J95" s="8">
        <f>Luxembourgers!J95+Foreigners!J95</f>
        <v>1076</v>
      </c>
      <c r="K95" s="8">
        <f>Luxembourgers!K95+Foreigners!K95</f>
        <v>9822</v>
      </c>
      <c r="L95" s="8">
        <f>Luxembourgers!L95+Foreigners!L95</f>
        <v>4973</v>
      </c>
      <c r="M95" s="8">
        <f>Luxembourgers!M95+Foreigners!M95</f>
        <v>14795</v>
      </c>
      <c r="N95" s="58">
        <f aca="true" t="shared" si="3" ref="N95:N102">A95</f>
        <v>201203</v>
      </c>
      <c r="O95" s="40"/>
      <c r="P95" s="40"/>
    </row>
    <row r="96" spans="1:16" s="7" customFormat="1" ht="14.25">
      <c r="A96" s="51">
        <f>Luxembourgers!A96</f>
        <v>201206</v>
      </c>
      <c r="B96" s="8">
        <f>Luxembourgers!B96+Foreigners!B96</f>
        <v>1490</v>
      </c>
      <c r="C96" s="8">
        <f>Luxembourgers!C96+Foreigners!C96</f>
        <v>431</v>
      </c>
      <c r="D96" s="8">
        <f>Luxembourgers!D96+Foreigners!D96</f>
        <v>1921</v>
      </c>
      <c r="E96" s="8">
        <f>Luxembourgers!E96+Foreigners!E96</f>
        <v>7769</v>
      </c>
      <c r="F96" s="8">
        <f>Luxembourgers!F96+Foreigners!F96</f>
        <v>4040</v>
      </c>
      <c r="G96" s="8">
        <f>Luxembourgers!G96+Foreigners!G96</f>
        <v>11809</v>
      </c>
      <c r="H96" s="8">
        <f>Luxembourgers!H96+Foreigners!H96</f>
        <v>564</v>
      </c>
      <c r="I96" s="8">
        <f>Luxembourgers!I96+Foreigners!I96</f>
        <v>508</v>
      </c>
      <c r="J96" s="8">
        <f>Luxembourgers!J96+Foreigners!J96</f>
        <v>1072</v>
      </c>
      <c r="K96" s="8">
        <f>Luxembourgers!K96+Foreigners!K96</f>
        <v>9823</v>
      </c>
      <c r="L96" s="8">
        <f>Luxembourgers!L96+Foreigners!L96</f>
        <v>4979</v>
      </c>
      <c r="M96" s="8">
        <f>Luxembourgers!M96+Foreigners!M96</f>
        <v>14802</v>
      </c>
      <c r="N96" s="58">
        <f t="shared" si="3"/>
        <v>201206</v>
      </c>
      <c r="O96" s="40"/>
      <c r="P96" s="40"/>
    </row>
    <row r="97" spans="1:16" s="7" customFormat="1" ht="14.25">
      <c r="A97" s="51">
        <f>Luxembourgers!A97</f>
        <v>201209</v>
      </c>
      <c r="B97" s="8">
        <f>Luxembourgers!B97+Foreigners!B97</f>
        <v>1400</v>
      </c>
      <c r="C97" s="8">
        <f>Luxembourgers!C97+Foreigners!C97</f>
        <v>427</v>
      </c>
      <c r="D97" s="8">
        <f>Luxembourgers!D97+Foreigners!D97</f>
        <v>1827</v>
      </c>
      <c r="E97" s="8">
        <f>Luxembourgers!E97+Foreigners!E97</f>
        <v>8189</v>
      </c>
      <c r="F97" s="8">
        <f>Luxembourgers!F97+Foreigners!F97</f>
        <v>3873</v>
      </c>
      <c r="G97" s="8">
        <f>Luxembourgers!G97+Foreigners!G97</f>
        <v>12062</v>
      </c>
      <c r="H97" s="8">
        <f>Luxembourgers!H97+Foreigners!H97</f>
        <v>559</v>
      </c>
      <c r="I97" s="8">
        <f>Luxembourgers!I97+Foreigners!I97</f>
        <v>470</v>
      </c>
      <c r="J97" s="8">
        <f>Luxembourgers!J97+Foreigners!J97</f>
        <v>1029</v>
      </c>
      <c r="K97" s="8">
        <f>Luxembourgers!K97+Foreigners!K97</f>
        <v>10148</v>
      </c>
      <c r="L97" s="8">
        <f>Luxembourgers!L97+Foreigners!L97</f>
        <v>4770</v>
      </c>
      <c r="M97" s="8">
        <f>Luxembourgers!M97+Foreigners!M97</f>
        <v>14918</v>
      </c>
      <c r="N97" s="58">
        <f t="shared" si="3"/>
        <v>201209</v>
      </c>
      <c r="O97" s="40"/>
      <c r="P97" s="40"/>
    </row>
    <row r="98" spans="1:16" s="7" customFormat="1" ht="14.25">
      <c r="A98" s="51">
        <f>Luxembourgers!A98</f>
        <v>201212</v>
      </c>
      <c r="B98" s="8">
        <f>Luxembourgers!B98+Foreigners!B98</f>
        <v>1388</v>
      </c>
      <c r="C98" s="8">
        <f>Luxembourgers!C98+Foreigners!C98</f>
        <v>419</v>
      </c>
      <c r="D98" s="8">
        <f>Luxembourgers!D98+Foreigners!D98</f>
        <v>1807</v>
      </c>
      <c r="E98" s="8">
        <f>Luxembourgers!E98+Foreigners!E98</f>
        <v>7994</v>
      </c>
      <c r="F98" s="8">
        <f>Luxembourgers!F98+Foreigners!F98</f>
        <v>3854</v>
      </c>
      <c r="G98" s="8">
        <f>Luxembourgers!G98+Foreigners!G98</f>
        <v>11848</v>
      </c>
      <c r="H98" s="8">
        <f>Luxembourgers!H98+Foreigners!H98</f>
        <v>576</v>
      </c>
      <c r="I98" s="8">
        <f>Luxembourgers!I98+Foreigners!I98</f>
        <v>482</v>
      </c>
      <c r="J98" s="8">
        <f>Luxembourgers!J98+Foreigners!J98</f>
        <v>1058</v>
      </c>
      <c r="K98" s="8">
        <f>Luxembourgers!K98+Foreigners!K98</f>
        <v>9958</v>
      </c>
      <c r="L98" s="8">
        <f>Luxembourgers!L98+Foreigners!L98</f>
        <v>4755</v>
      </c>
      <c r="M98" s="8">
        <f>Luxembourgers!M98+Foreigners!M98</f>
        <v>14713</v>
      </c>
      <c r="N98" s="58">
        <f t="shared" si="3"/>
        <v>201212</v>
      </c>
      <c r="O98" s="40"/>
      <c r="P98" s="40"/>
    </row>
    <row r="99" spans="1:16" s="7" customFormat="1" ht="14.25">
      <c r="A99" s="51">
        <f>Luxembourgers!A99</f>
        <v>201303</v>
      </c>
      <c r="B99" s="8">
        <f>Luxembourgers!B99+Foreigners!B99</f>
        <v>1389</v>
      </c>
      <c r="C99" s="8">
        <f>Luxembourgers!C99+Foreigners!C99</f>
        <v>425</v>
      </c>
      <c r="D99" s="8">
        <f>Luxembourgers!D99+Foreigners!D99</f>
        <v>1814</v>
      </c>
      <c r="E99" s="8">
        <f>Luxembourgers!E99+Foreigners!E99</f>
        <v>8116</v>
      </c>
      <c r="F99" s="8">
        <f>Luxembourgers!F99+Foreigners!F99</f>
        <v>3908</v>
      </c>
      <c r="G99" s="8">
        <f>Luxembourgers!G99+Foreigners!G99</f>
        <v>12024</v>
      </c>
      <c r="H99" s="8">
        <f>Luxembourgers!H99+Foreigners!H99</f>
        <v>546</v>
      </c>
      <c r="I99" s="8">
        <f>Luxembourgers!I99+Foreigners!I99</f>
        <v>434</v>
      </c>
      <c r="J99" s="8">
        <f>Luxembourgers!J99+Foreigners!J99</f>
        <v>980</v>
      </c>
      <c r="K99" s="8">
        <f>Luxembourgers!K99+Foreigners!K99</f>
        <v>10051</v>
      </c>
      <c r="L99" s="8">
        <f>Luxembourgers!L99+Foreigners!L99</f>
        <v>4767</v>
      </c>
      <c r="M99" s="8">
        <f>Luxembourgers!M99+Foreigners!M99</f>
        <v>14818</v>
      </c>
      <c r="N99" s="58">
        <f t="shared" si="3"/>
        <v>201303</v>
      </c>
      <c r="O99" s="40"/>
      <c r="P99" s="40"/>
    </row>
    <row r="100" spans="1:16" s="7" customFormat="1" ht="14.25">
      <c r="A100" s="51">
        <f>Luxembourgers!A100</f>
        <v>201306</v>
      </c>
      <c r="B100" s="8">
        <f>Luxembourgers!B100+Foreigners!B100</f>
        <v>1365</v>
      </c>
      <c r="C100" s="8">
        <f>Luxembourgers!C100+Foreigners!C100</f>
        <v>425</v>
      </c>
      <c r="D100" s="8">
        <f>Luxembourgers!D100+Foreigners!D100</f>
        <v>1790</v>
      </c>
      <c r="E100" s="8">
        <f>Luxembourgers!E100+Foreigners!E100</f>
        <v>8114</v>
      </c>
      <c r="F100" s="8">
        <f>Luxembourgers!F100+Foreigners!F100</f>
        <v>3959</v>
      </c>
      <c r="G100" s="8">
        <f>Luxembourgers!G100+Foreigners!G100</f>
        <v>12073</v>
      </c>
      <c r="H100" s="8">
        <f>Luxembourgers!H100+Foreigners!H100</f>
        <v>546</v>
      </c>
      <c r="I100" s="8">
        <f>Luxembourgers!I100+Foreigners!I100</f>
        <v>428</v>
      </c>
      <c r="J100" s="8">
        <f>Luxembourgers!J100+Foreigners!J100</f>
        <v>974</v>
      </c>
      <c r="K100" s="8">
        <f>Luxembourgers!K100+Foreigners!K100</f>
        <v>10025</v>
      </c>
      <c r="L100" s="8">
        <f>Luxembourgers!L100+Foreigners!L100</f>
        <v>4812</v>
      </c>
      <c r="M100" s="8">
        <f>Luxembourgers!M100+Foreigners!M100</f>
        <v>14837</v>
      </c>
      <c r="N100" s="58">
        <f t="shared" si="3"/>
        <v>201306</v>
      </c>
      <c r="O100" s="40"/>
      <c r="P100" s="40"/>
    </row>
    <row r="101" spans="1:16" s="7" customFormat="1" ht="14.25">
      <c r="A101" s="51">
        <f>Luxembourgers!A101</f>
        <v>201309</v>
      </c>
      <c r="B101" s="8">
        <f>Luxembourgers!B101+Foreigners!B101</f>
        <v>1398</v>
      </c>
      <c r="C101" s="8">
        <f>Luxembourgers!C101+Foreigners!C101</f>
        <v>436</v>
      </c>
      <c r="D101" s="8">
        <f>Luxembourgers!D101+Foreigners!D101</f>
        <v>1834</v>
      </c>
      <c r="E101" s="8">
        <f>Luxembourgers!E101+Foreigners!E101</f>
        <v>8022</v>
      </c>
      <c r="F101" s="8">
        <f>Luxembourgers!F101+Foreigners!F101</f>
        <v>3880</v>
      </c>
      <c r="G101" s="8">
        <f>Luxembourgers!G101+Foreigners!G101</f>
        <v>11902</v>
      </c>
      <c r="H101" s="8">
        <f>Luxembourgers!H101+Foreigners!H101</f>
        <v>572</v>
      </c>
      <c r="I101" s="8">
        <f>Luxembourgers!I101+Foreigners!I101</f>
        <v>452</v>
      </c>
      <c r="J101" s="8">
        <f>Luxembourgers!J101+Foreigners!J101</f>
        <v>1024</v>
      </c>
      <c r="K101" s="8">
        <f>Luxembourgers!K101+Foreigners!K101</f>
        <v>9992</v>
      </c>
      <c r="L101" s="8">
        <f>Luxembourgers!L101+Foreigners!L101</f>
        <v>4768</v>
      </c>
      <c r="M101" s="8">
        <f>Luxembourgers!M101+Foreigners!M101</f>
        <v>14760</v>
      </c>
      <c r="N101" s="58">
        <f t="shared" si="3"/>
        <v>201309</v>
      </c>
      <c r="O101" s="40"/>
      <c r="P101" s="40"/>
    </row>
    <row r="102" spans="1:16" s="7" customFormat="1" ht="14.25">
      <c r="A102" s="51">
        <f>Luxembourgers!A102</f>
        <v>201312</v>
      </c>
      <c r="B102" s="8">
        <f>Luxembourgers!B102+Foreigners!B102</f>
        <v>1395</v>
      </c>
      <c r="C102" s="8">
        <f>Luxembourgers!C102+Foreigners!C102</f>
        <v>423</v>
      </c>
      <c r="D102" s="8">
        <f>Luxembourgers!D102+Foreigners!D102</f>
        <v>1818</v>
      </c>
      <c r="E102" s="8">
        <f>Luxembourgers!E102+Foreigners!E102</f>
        <v>8007</v>
      </c>
      <c r="F102" s="8">
        <f>Luxembourgers!F102+Foreigners!F102</f>
        <v>3851</v>
      </c>
      <c r="G102" s="8">
        <f>Luxembourgers!G102+Foreigners!G102</f>
        <v>11858</v>
      </c>
      <c r="H102" s="8">
        <f>Luxembourgers!H102+Foreigners!H102</f>
        <v>393</v>
      </c>
      <c r="I102" s="8">
        <f>Luxembourgers!I102+Foreigners!I102</f>
        <v>440</v>
      </c>
      <c r="J102" s="8">
        <f>Luxembourgers!J102+Foreigners!J102</f>
        <v>833</v>
      </c>
      <c r="K102" s="8">
        <f>Luxembourgers!K102+Foreigners!K102</f>
        <v>9795</v>
      </c>
      <c r="L102" s="8">
        <f>Luxembourgers!L102+Foreigners!L102</f>
        <v>4714</v>
      </c>
      <c r="M102" s="8">
        <f>Luxembourgers!M102+Foreigners!M102</f>
        <v>14509</v>
      </c>
      <c r="N102" s="58">
        <f t="shared" si="3"/>
        <v>201312</v>
      </c>
      <c r="O102" s="40"/>
      <c r="P102" s="40"/>
    </row>
    <row r="103" spans="1:16" s="7" customFormat="1" ht="14.25">
      <c r="A103" s="51">
        <f>Luxembourgers!A103</f>
        <v>201403</v>
      </c>
      <c r="B103" s="8">
        <f>Luxembourgers!B103+Foreigners!B103</f>
        <v>1377</v>
      </c>
      <c r="C103" s="8">
        <f>Luxembourgers!C103+Foreigners!C103</f>
        <v>419</v>
      </c>
      <c r="D103" s="8">
        <f>Luxembourgers!D103+Foreigners!D103</f>
        <v>1796</v>
      </c>
      <c r="E103" s="8">
        <f>Luxembourgers!E103+Foreigners!E103</f>
        <v>8088</v>
      </c>
      <c r="F103" s="8">
        <f>Luxembourgers!F103+Foreigners!F103</f>
        <v>3896</v>
      </c>
      <c r="G103" s="8">
        <f>Luxembourgers!G103+Foreigners!G103</f>
        <v>11984</v>
      </c>
      <c r="H103" s="8">
        <f>Luxembourgers!H103+Foreigners!H103</f>
        <v>573</v>
      </c>
      <c r="I103" s="8">
        <f>Luxembourgers!I103+Foreigners!I103</f>
        <v>411</v>
      </c>
      <c r="J103" s="8">
        <f>Luxembourgers!J103+Foreigners!J103</f>
        <v>984</v>
      </c>
      <c r="K103" s="8">
        <f>Luxembourgers!K103+Foreigners!K103</f>
        <v>10038</v>
      </c>
      <c r="L103" s="8">
        <f>Luxembourgers!L103+Foreigners!L103</f>
        <v>4726</v>
      </c>
      <c r="M103" s="8">
        <f>Luxembourgers!M103+Foreigners!M103</f>
        <v>14764</v>
      </c>
      <c r="N103" s="58">
        <f aca="true" t="shared" si="4" ref="N103:N109">A103</f>
        <v>201403</v>
      </c>
      <c r="O103" s="40"/>
      <c r="P103" s="40"/>
    </row>
    <row r="104" spans="1:16" s="7" customFormat="1" ht="14.25">
      <c r="A104" s="51">
        <f>Luxembourgers!A104</f>
        <v>201406</v>
      </c>
      <c r="B104" s="8">
        <f>Luxembourgers!B104+Foreigners!B104</f>
        <v>1376</v>
      </c>
      <c r="C104" s="8">
        <f>Luxembourgers!C104+Foreigners!C104</f>
        <v>428</v>
      </c>
      <c r="D104" s="8">
        <f>Luxembourgers!D104+Foreigners!D104</f>
        <v>1804</v>
      </c>
      <c r="E104" s="8">
        <f>Luxembourgers!E104+Foreigners!E104</f>
        <v>8076</v>
      </c>
      <c r="F104" s="8">
        <f>Luxembourgers!F104+Foreigners!F104</f>
        <v>3966</v>
      </c>
      <c r="G104" s="8">
        <f>Luxembourgers!G104+Foreigners!G104</f>
        <v>12042</v>
      </c>
      <c r="H104" s="8">
        <f>Luxembourgers!H104+Foreigners!H104</f>
        <v>533</v>
      </c>
      <c r="I104" s="8">
        <f>Luxembourgers!I104+Foreigners!I104</f>
        <v>380</v>
      </c>
      <c r="J104" s="8">
        <f>Luxembourgers!J104+Foreigners!J104</f>
        <v>913</v>
      </c>
      <c r="K104" s="8">
        <f>Luxembourgers!K104+Foreigners!K104</f>
        <v>9985</v>
      </c>
      <c r="L104" s="8">
        <f>Luxembourgers!L104+Foreigners!L104</f>
        <v>4774</v>
      </c>
      <c r="M104" s="8">
        <f>Luxembourgers!M104+Foreigners!M104</f>
        <v>14759</v>
      </c>
      <c r="N104" s="58">
        <f t="shared" si="4"/>
        <v>201406</v>
      </c>
      <c r="O104" s="40"/>
      <c r="P104" s="40"/>
    </row>
    <row r="105" spans="1:16" s="7" customFormat="1" ht="14.25">
      <c r="A105" s="51">
        <f>Luxembourgers!A105</f>
        <v>201409</v>
      </c>
      <c r="B105" s="8">
        <f>Luxembourgers!B105+Foreigners!B105</f>
        <v>1347</v>
      </c>
      <c r="C105" s="8">
        <f>Luxembourgers!C105+Foreigners!C105</f>
        <v>417</v>
      </c>
      <c r="D105" s="8">
        <f>Luxembourgers!D105+Foreigners!D105</f>
        <v>1764</v>
      </c>
      <c r="E105" s="8">
        <f>Luxembourgers!E105+Foreigners!E105</f>
        <v>8139</v>
      </c>
      <c r="F105" s="8">
        <f>Luxembourgers!F105+Foreigners!F105</f>
        <v>3913</v>
      </c>
      <c r="G105" s="8">
        <f>Luxembourgers!G105+Foreigners!G105</f>
        <v>12052</v>
      </c>
      <c r="H105" s="8">
        <f>Luxembourgers!H105+Foreigners!H105</f>
        <v>531</v>
      </c>
      <c r="I105" s="8">
        <f>Luxembourgers!I105+Foreigners!I105</f>
        <v>416</v>
      </c>
      <c r="J105" s="8">
        <f>Luxembourgers!J105+Foreigners!J105</f>
        <v>947</v>
      </c>
      <c r="K105" s="8">
        <f>Luxembourgers!K105+Foreigners!K105</f>
        <v>10017</v>
      </c>
      <c r="L105" s="8">
        <f>Luxembourgers!L105+Foreigners!L105</f>
        <v>4746</v>
      </c>
      <c r="M105" s="8">
        <f>Luxembourgers!M105+Foreigners!M105</f>
        <v>14763</v>
      </c>
      <c r="N105" s="58">
        <f t="shared" si="4"/>
        <v>201409</v>
      </c>
      <c r="O105" s="40"/>
      <c r="P105" s="40"/>
    </row>
    <row r="106" spans="1:16" s="7" customFormat="1" ht="14.25">
      <c r="A106" s="51">
        <f>Luxembourgers!A106</f>
        <v>201412</v>
      </c>
      <c r="B106" s="8">
        <f>Luxembourgers!B106+Foreigners!B106</f>
        <v>1318</v>
      </c>
      <c r="C106" s="8">
        <f>Luxembourgers!C106+Foreigners!C106</f>
        <v>441</v>
      </c>
      <c r="D106" s="8">
        <f>Luxembourgers!D106+Foreigners!D106</f>
        <v>1759</v>
      </c>
      <c r="E106" s="8">
        <f>Luxembourgers!E106+Foreigners!E106</f>
        <v>8151</v>
      </c>
      <c r="F106" s="8">
        <f>Luxembourgers!F106+Foreigners!F106</f>
        <v>3892</v>
      </c>
      <c r="G106" s="8">
        <f>Luxembourgers!G106+Foreigners!G106</f>
        <v>12043</v>
      </c>
      <c r="H106" s="8">
        <f>Luxembourgers!H106+Foreigners!H106</f>
        <v>542</v>
      </c>
      <c r="I106" s="8">
        <f>Luxembourgers!I106+Foreigners!I106</f>
        <v>413</v>
      </c>
      <c r="J106" s="8">
        <f>Luxembourgers!J106+Foreigners!J106</f>
        <v>955</v>
      </c>
      <c r="K106" s="8">
        <f>Luxembourgers!K106+Foreigners!K106</f>
        <v>10011</v>
      </c>
      <c r="L106" s="8">
        <f>Luxembourgers!L106+Foreigners!L106</f>
        <v>4746</v>
      </c>
      <c r="M106" s="8">
        <f>Luxembourgers!M106+Foreigners!M106</f>
        <v>14757</v>
      </c>
      <c r="N106" s="58">
        <f t="shared" si="4"/>
        <v>201412</v>
      </c>
      <c r="O106" s="40"/>
      <c r="P106" s="40"/>
    </row>
    <row r="107" spans="1:16" s="7" customFormat="1" ht="14.25">
      <c r="A107" s="51">
        <f>Luxembourgers!A107</f>
        <v>201503</v>
      </c>
      <c r="B107" s="8">
        <f>Luxembourgers!B107+Foreigners!B107</f>
        <v>1377</v>
      </c>
      <c r="C107" s="8">
        <f>Luxembourgers!C107+Foreigners!C107</f>
        <v>460</v>
      </c>
      <c r="D107" s="8">
        <f>Luxembourgers!D107+Foreigners!D107</f>
        <v>1837</v>
      </c>
      <c r="E107" s="8">
        <f>Luxembourgers!E107+Foreigners!E107</f>
        <v>8213</v>
      </c>
      <c r="F107" s="8">
        <f>Luxembourgers!F107+Foreigners!F107</f>
        <v>4007</v>
      </c>
      <c r="G107" s="8">
        <f>Luxembourgers!G107+Foreigners!G107</f>
        <v>12220</v>
      </c>
      <c r="H107" s="8">
        <f>Luxembourgers!H107+Foreigners!H107</f>
        <v>517</v>
      </c>
      <c r="I107" s="8">
        <f>Luxembourgers!I107+Foreigners!I107</f>
        <v>388</v>
      </c>
      <c r="J107" s="8">
        <f>Luxembourgers!J107+Foreigners!J107</f>
        <v>905</v>
      </c>
      <c r="K107" s="8">
        <f>Luxembourgers!K107+Foreigners!K107</f>
        <v>10107</v>
      </c>
      <c r="L107" s="8">
        <f>Luxembourgers!L107+Foreigners!L107</f>
        <v>4855</v>
      </c>
      <c r="M107" s="8">
        <f>Luxembourgers!M107+Foreigners!M107</f>
        <v>14962</v>
      </c>
      <c r="N107" s="58">
        <f t="shared" si="4"/>
        <v>201503</v>
      </c>
      <c r="O107" s="40"/>
      <c r="P107" s="40"/>
    </row>
    <row r="108" spans="1:16" s="7" customFormat="1" ht="14.25">
      <c r="A108" s="51">
        <f>Luxembourgers!A108</f>
        <v>201506</v>
      </c>
      <c r="B108" s="8">
        <f>Luxembourgers!B108+Foreigners!B108</f>
        <v>1392</v>
      </c>
      <c r="C108" s="8">
        <f>Luxembourgers!C108+Foreigners!C108</f>
        <v>454</v>
      </c>
      <c r="D108" s="8">
        <f>Luxembourgers!D108+Foreigners!D108</f>
        <v>1846</v>
      </c>
      <c r="E108" s="8">
        <f>Luxembourgers!E108+Foreigners!E108</f>
        <v>8178</v>
      </c>
      <c r="F108" s="8">
        <f>Luxembourgers!F108+Foreigners!F108</f>
        <v>3984</v>
      </c>
      <c r="G108" s="8">
        <f>Luxembourgers!G108+Foreigners!G108</f>
        <v>12162</v>
      </c>
      <c r="H108" s="8">
        <f>Luxembourgers!H108+Foreigners!H108</f>
        <v>513</v>
      </c>
      <c r="I108" s="8">
        <f>Luxembourgers!I108+Foreigners!I108</f>
        <v>382</v>
      </c>
      <c r="J108" s="8">
        <f>Luxembourgers!J108+Foreigners!J108</f>
        <v>895</v>
      </c>
      <c r="K108" s="8">
        <f>Luxembourgers!K108+Foreigners!K108</f>
        <v>10083</v>
      </c>
      <c r="L108" s="8">
        <f>Luxembourgers!L108+Foreigners!L108</f>
        <v>4820</v>
      </c>
      <c r="M108" s="8">
        <f>Luxembourgers!M108+Foreigners!M108</f>
        <v>14903</v>
      </c>
      <c r="N108" s="58">
        <f t="shared" si="4"/>
        <v>201506</v>
      </c>
      <c r="O108" s="40"/>
      <c r="P108" s="40"/>
    </row>
    <row r="109" spans="1:16" s="7" customFormat="1" ht="14.25">
      <c r="A109" s="51">
        <f>Luxembourgers!A109</f>
        <v>201509</v>
      </c>
      <c r="B109" s="8">
        <f>Luxembourgers!B109+Foreigners!B109</f>
        <v>1399</v>
      </c>
      <c r="C109" s="8">
        <f>Luxembourgers!C109+Foreigners!C109</f>
        <v>443</v>
      </c>
      <c r="D109" s="8">
        <f>Luxembourgers!D109+Foreigners!D109</f>
        <v>1842</v>
      </c>
      <c r="E109" s="8">
        <f>Luxembourgers!E109+Foreigners!E109</f>
        <v>8343</v>
      </c>
      <c r="F109" s="8">
        <f>Luxembourgers!F109+Foreigners!F109</f>
        <v>4080</v>
      </c>
      <c r="G109" s="8">
        <f>Luxembourgers!G109+Foreigners!G109</f>
        <v>12423</v>
      </c>
      <c r="H109" s="8">
        <f>Luxembourgers!H109+Foreigners!H109</f>
        <v>511</v>
      </c>
      <c r="I109" s="8">
        <f>Luxembourgers!I109+Foreigners!I109</f>
        <v>399</v>
      </c>
      <c r="J109" s="8">
        <f>Luxembourgers!J109+Foreigners!J109</f>
        <v>910</v>
      </c>
      <c r="K109" s="8">
        <f>Luxembourgers!K109+Foreigners!K109</f>
        <v>10253</v>
      </c>
      <c r="L109" s="8">
        <f>Luxembourgers!L109+Foreigners!L109</f>
        <v>4922</v>
      </c>
      <c r="M109" s="8">
        <f>Luxembourgers!M109+Foreigners!M109</f>
        <v>15175</v>
      </c>
      <c r="N109" s="58">
        <f t="shared" si="4"/>
        <v>201509</v>
      </c>
      <c r="O109" s="40"/>
      <c r="P109" s="40"/>
    </row>
    <row r="110" spans="1:16" s="7" customFormat="1" ht="14.25">
      <c r="A110" s="51">
        <f>Luxembourgers!A110</f>
        <v>201512</v>
      </c>
      <c r="B110" s="8">
        <f>Luxembourgers!B110+Foreigners!B110</f>
        <v>1413</v>
      </c>
      <c r="C110" s="8">
        <f>Luxembourgers!C110+Foreigners!C110</f>
        <v>460</v>
      </c>
      <c r="D110" s="8">
        <f>Luxembourgers!D110+Foreigners!D110</f>
        <v>1873</v>
      </c>
      <c r="E110" s="8">
        <f>Luxembourgers!E110+Foreigners!E110</f>
        <v>8416</v>
      </c>
      <c r="F110" s="8">
        <f>Luxembourgers!F110+Foreigners!F110</f>
        <v>4118</v>
      </c>
      <c r="G110" s="8">
        <f>Luxembourgers!G110+Foreigners!G110</f>
        <v>12534</v>
      </c>
      <c r="H110" s="8">
        <f>Luxembourgers!H110+Foreigners!H110</f>
        <v>536</v>
      </c>
      <c r="I110" s="8">
        <f>Luxembourgers!I110+Foreigners!I110</f>
        <v>431</v>
      </c>
      <c r="J110" s="8">
        <f>Luxembourgers!J110+Foreigners!J110</f>
        <v>967</v>
      </c>
      <c r="K110" s="8">
        <f>Luxembourgers!K110+Foreigners!K110</f>
        <v>10365</v>
      </c>
      <c r="L110" s="8">
        <f>Luxembourgers!L110+Foreigners!L110</f>
        <v>5009</v>
      </c>
      <c r="M110" s="8">
        <f>Luxembourgers!M110+Foreigners!M110</f>
        <v>15374</v>
      </c>
      <c r="N110" s="58">
        <f aca="true" t="shared" si="5" ref="N110:N135">A110</f>
        <v>201512</v>
      </c>
      <c r="O110" s="40"/>
      <c r="P110" s="40"/>
    </row>
    <row r="111" spans="1:16" s="7" customFormat="1" ht="14.25">
      <c r="A111" s="51">
        <f>Luxembourgers!A111</f>
        <v>201603</v>
      </c>
      <c r="B111" s="8">
        <f>Luxembourgers!B111+Foreigners!B111</f>
        <v>1377</v>
      </c>
      <c r="C111" s="8">
        <f>Luxembourgers!C111+Foreigners!C111</f>
        <v>465</v>
      </c>
      <c r="D111" s="8">
        <f>Luxembourgers!D111+Foreigners!D111</f>
        <v>1842</v>
      </c>
      <c r="E111" s="8">
        <f>Luxembourgers!E111+Foreigners!E111</f>
        <v>8288</v>
      </c>
      <c r="F111" s="8">
        <f>Luxembourgers!F111+Foreigners!F111</f>
        <v>4104</v>
      </c>
      <c r="G111" s="8">
        <f>Luxembourgers!G111+Foreigners!G111</f>
        <v>12392</v>
      </c>
      <c r="H111" s="8">
        <f>Luxembourgers!H111+Foreigners!H111</f>
        <v>507</v>
      </c>
      <c r="I111" s="8">
        <f>Luxembourgers!I111+Foreigners!I111</f>
        <v>411</v>
      </c>
      <c r="J111" s="8">
        <f>Luxembourgers!J111+Foreigners!J111</f>
        <v>918</v>
      </c>
      <c r="K111" s="8">
        <f>Luxembourgers!K111+Foreigners!K111</f>
        <v>10172</v>
      </c>
      <c r="L111" s="8">
        <f>Luxembourgers!L111+Foreigners!L111</f>
        <v>4980</v>
      </c>
      <c r="M111" s="8">
        <f>Luxembourgers!M111+Foreigners!M111</f>
        <v>15152</v>
      </c>
      <c r="N111" s="58">
        <f t="shared" si="5"/>
        <v>201603</v>
      </c>
      <c r="O111" s="40"/>
      <c r="P111" s="40"/>
    </row>
    <row r="112" spans="1:16" s="7" customFormat="1" ht="14.25">
      <c r="A112" s="51">
        <f>Luxembourgers!A112</f>
        <v>201606</v>
      </c>
      <c r="B112" s="8">
        <f>Luxembourgers!B112+Foreigners!B112</f>
        <v>1358</v>
      </c>
      <c r="C112" s="8">
        <f>Luxembourgers!C112+Foreigners!C112</f>
        <v>437</v>
      </c>
      <c r="D112" s="8">
        <f>Luxembourgers!D112+Foreigners!D112</f>
        <v>1795</v>
      </c>
      <c r="E112" s="8">
        <f>Luxembourgers!E112+Foreigners!E112</f>
        <v>8382</v>
      </c>
      <c r="F112" s="8">
        <f>Luxembourgers!F112+Foreigners!F112</f>
        <v>4045</v>
      </c>
      <c r="G112" s="8">
        <f>Luxembourgers!G112+Foreigners!G112</f>
        <v>12427</v>
      </c>
      <c r="H112" s="8">
        <f>Luxembourgers!H112+Foreigners!H112</f>
        <v>444</v>
      </c>
      <c r="I112" s="8">
        <f>Luxembourgers!I112+Foreigners!I112</f>
        <v>385</v>
      </c>
      <c r="J112" s="8">
        <f>Luxembourgers!J112+Foreigners!J112</f>
        <v>829</v>
      </c>
      <c r="K112" s="8">
        <f>Luxembourgers!K112+Foreigners!K112</f>
        <v>10184</v>
      </c>
      <c r="L112" s="8">
        <f>Luxembourgers!L112+Foreigners!L112</f>
        <v>4867</v>
      </c>
      <c r="M112" s="8">
        <f>Luxembourgers!M112+Foreigners!M112</f>
        <v>15051</v>
      </c>
      <c r="N112" s="58">
        <f t="shared" si="5"/>
        <v>201606</v>
      </c>
      <c r="O112" s="40"/>
      <c r="P112" s="40"/>
    </row>
    <row r="113" spans="1:16" s="7" customFormat="1" ht="14.25">
      <c r="A113" s="51">
        <f>Luxembourgers!A113</f>
        <v>201609</v>
      </c>
      <c r="B113" s="8">
        <f>Luxembourgers!B113+Foreigners!B113</f>
        <v>1368</v>
      </c>
      <c r="C113" s="8">
        <f>Luxembourgers!C113+Foreigners!C113</f>
        <v>456</v>
      </c>
      <c r="D113" s="8">
        <f>Luxembourgers!D113+Foreigners!D113</f>
        <v>1824</v>
      </c>
      <c r="E113" s="8">
        <f>Luxembourgers!E113+Foreigners!E113</f>
        <v>8518</v>
      </c>
      <c r="F113" s="8">
        <f>Luxembourgers!F113+Foreigners!F113</f>
        <v>4096</v>
      </c>
      <c r="G113" s="8">
        <f>Luxembourgers!G113+Foreigners!G113</f>
        <v>12614</v>
      </c>
      <c r="H113" s="8">
        <f>Luxembourgers!H113+Foreigners!H113</f>
        <v>422</v>
      </c>
      <c r="I113" s="8">
        <f>Luxembourgers!I113+Foreigners!I113</f>
        <v>406</v>
      </c>
      <c r="J113" s="8">
        <f>Luxembourgers!J113+Foreigners!J113</f>
        <v>828</v>
      </c>
      <c r="K113" s="8">
        <f>Luxembourgers!K113+Foreigners!K113</f>
        <v>10308</v>
      </c>
      <c r="L113" s="8">
        <f>Luxembourgers!L113+Foreigners!L113</f>
        <v>4958</v>
      </c>
      <c r="M113" s="8">
        <f>Luxembourgers!M113+Foreigners!M113</f>
        <v>15266</v>
      </c>
      <c r="N113" s="58">
        <f t="shared" si="5"/>
        <v>201609</v>
      </c>
      <c r="O113" s="40"/>
      <c r="P113" s="40"/>
    </row>
    <row r="114" spans="1:16" s="7" customFormat="1" ht="14.25">
      <c r="A114" s="51">
        <f>Luxembourgers!A114</f>
        <v>201612</v>
      </c>
      <c r="B114" s="8">
        <f>Luxembourgers!B114+Foreigners!B114</f>
        <v>1369</v>
      </c>
      <c r="C114" s="8">
        <f>Luxembourgers!C114+Foreigners!C114</f>
        <v>471</v>
      </c>
      <c r="D114" s="8">
        <f>Luxembourgers!D114+Foreigners!D114</f>
        <v>1840</v>
      </c>
      <c r="E114" s="8">
        <f>Luxembourgers!E114+Foreigners!E114</f>
        <v>8670</v>
      </c>
      <c r="F114" s="8">
        <f>Luxembourgers!F114+Foreigners!F114</f>
        <v>4147</v>
      </c>
      <c r="G114" s="8">
        <f>Luxembourgers!G114+Foreigners!G114</f>
        <v>12817</v>
      </c>
      <c r="H114" s="8">
        <f>Luxembourgers!H114+Foreigners!H114</f>
        <v>429</v>
      </c>
      <c r="I114" s="8">
        <f>Luxembourgers!I114+Foreigners!I114</f>
        <v>407</v>
      </c>
      <c r="J114" s="8">
        <f>Luxembourgers!J114+Foreigners!J114</f>
        <v>836</v>
      </c>
      <c r="K114" s="8">
        <f>Luxembourgers!K114+Foreigners!K114</f>
        <v>10468</v>
      </c>
      <c r="L114" s="8">
        <f>Luxembourgers!L114+Foreigners!L114</f>
        <v>5025</v>
      </c>
      <c r="M114" s="8">
        <f>Luxembourgers!M114+Foreigners!M114</f>
        <v>15493</v>
      </c>
      <c r="N114" s="58">
        <f t="shared" si="5"/>
        <v>201612</v>
      </c>
      <c r="O114" s="40"/>
      <c r="P114" s="40"/>
    </row>
    <row r="115" spans="1:16" s="7" customFormat="1" ht="14.25">
      <c r="A115" s="51">
        <f>Luxembourgers!A115</f>
        <v>201703</v>
      </c>
      <c r="B115" s="8">
        <f>Luxembourgers!B115+Foreigners!B115</f>
        <v>1386</v>
      </c>
      <c r="C115" s="8">
        <f>Luxembourgers!C115+Foreigners!C115</f>
        <v>465</v>
      </c>
      <c r="D115" s="8">
        <f>Luxembourgers!D115+Foreigners!D115</f>
        <v>1851</v>
      </c>
      <c r="E115" s="8">
        <f>Luxembourgers!E115+Foreigners!E115</f>
        <v>8594</v>
      </c>
      <c r="F115" s="8">
        <f>Luxembourgers!F115+Foreigners!F115</f>
        <v>4189</v>
      </c>
      <c r="G115" s="8">
        <f>Luxembourgers!G115+Foreigners!G115</f>
        <v>12783</v>
      </c>
      <c r="H115" s="8">
        <f>Luxembourgers!H115+Foreigners!H115</f>
        <v>407</v>
      </c>
      <c r="I115" s="8">
        <f>Luxembourgers!I115+Foreigners!I115</f>
        <v>405</v>
      </c>
      <c r="J115" s="8">
        <f>Luxembourgers!J115+Foreigners!J115</f>
        <v>812</v>
      </c>
      <c r="K115" s="8">
        <f>Luxembourgers!K115+Foreigners!K115</f>
        <v>10387</v>
      </c>
      <c r="L115" s="8">
        <f>Luxembourgers!L115+Foreigners!L115</f>
        <v>5059</v>
      </c>
      <c r="M115" s="8">
        <f>Luxembourgers!M115+Foreigners!M115</f>
        <v>15446</v>
      </c>
      <c r="N115" s="58">
        <f t="shared" si="5"/>
        <v>201703</v>
      </c>
      <c r="O115" s="40"/>
      <c r="P115" s="40"/>
    </row>
    <row r="116" spans="1:16" s="7" customFormat="1" ht="14.25">
      <c r="A116" s="51">
        <f>Luxembourgers!A116</f>
        <v>201706</v>
      </c>
      <c r="B116" s="8">
        <f>Luxembourgers!B116+Foreigners!B116</f>
        <v>1397</v>
      </c>
      <c r="C116" s="8">
        <f>Luxembourgers!C116+Foreigners!C116</f>
        <v>482</v>
      </c>
      <c r="D116" s="8">
        <f>Luxembourgers!D116+Foreigners!D116</f>
        <v>1879</v>
      </c>
      <c r="E116" s="8">
        <f>Luxembourgers!E116+Foreigners!E116</f>
        <v>8625</v>
      </c>
      <c r="F116" s="8">
        <f>Luxembourgers!F116+Foreigners!F116</f>
        <v>4287</v>
      </c>
      <c r="G116" s="8">
        <f>Luxembourgers!G116+Foreigners!G116</f>
        <v>12912</v>
      </c>
      <c r="H116" s="8">
        <f>Luxembourgers!H116+Foreigners!H116</f>
        <v>407</v>
      </c>
      <c r="I116" s="8">
        <f>Luxembourgers!I116+Foreigners!I116</f>
        <v>393</v>
      </c>
      <c r="J116" s="8">
        <f>Luxembourgers!J116+Foreigners!J116</f>
        <v>800</v>
      </c>
      <c r="K116" s="8">
        <f>Luxembourgers!K116+Foreigners!K116</f>
        <v>10429</v>
      </c>
      <c r="L116" s="8">
        <f>Luxembourgers!L116+Foreigners!L116</f>
        <v>5162</v>
      </c>
      <c r="M116" s="8">
        <f>Luxembourgers!M116+Foreigners!M116</f>
        <v>15591</v>
      </c>
      <c r="N116" s="58">
        <f t="shared" si="5"/>
        <v>201706</v>
      </c>
      <c r="O116" s="40"/>
      <c r="P116" s="40"/>
    </row>
    <row r="117" spans="1:16" s="7" customFormat="1" ht="14.25">
      <c r="A117" s="51">
        <f>Luxembourgers!A117</f>
        <v>201709</v>
      </c>
      <c r="B117" s="8">
        <f>Luxembourgers!B117+Foreigners!B117</f>
        <v>1375</v>
      </c>
      <c r="C117" s="8">
        <f>Luxembourgers!C117+Foreigners!C117</f>
        <v>484</v>
      </c>
      <c r="D117" s="8">
        <f>Luxembourgers!D117+Foreigners!D117</f>
        <v>1859</v>
      </c>
      <c r="E117" s="8">
        <f>Luxembourgers!E117+Foreigners!E117</f>
        <v>8766</v>
      </c>
      <c r="F117" s="8">
        <f>Luxembourgers!F117+Foreigners!F117</f>
        <v>4390</v>
      </c>
      <c r="G117" s="8">
        <f>Luxembourgers!G117+Foreigners!G117</f>
        <v>13156</v>
      </c>
      <c r="H117" s="8">
        <f>Luxembourgers!H117+Foreigners!H117</f>
        <v>428</v>
      </c>
      <c r="I117" s="8">
        <f>Luxembourgers!I117+Foreigners!I117</f>
        <v>436</v>
      </c>
      <c r="J117" s="8">
        <f>Luxembourgers!J117+Foreigners!J117</f>
        <v>864</v>
      </c>
      <c r="K117" s="8">
        <f>Luxembourgers!K117+Foreigners!K117</f>
        <v>10569</v>
      </c>
      <c r="L117" s="8">
        <f>Luxembourgers!L117+Foreigners!L117</f>
        <v>5310</v>
      </c>
      <c r="M117" s="8">
        <f>Luxembourgers!M117+Foreigners!M117</f>
        <v>15879</v>
      </c>
      <c r="N117" s="58">
        <f t="shared" si="5"/>
        <v>201709</v>
      </c>
      <c r="O117" s="40"/>
      <c r="P117" s="40"/>
    </row>
    <row r="118" spans="1:16" s="7" customFormat="1" ht="14.25">
      <c r="A118" s="51">
        <f>Luxembourgers!A118</f>
        <v>201712</v>
      </c>
      <c r="B118" s="8">
        <f>Luxembourgers!B118+Foreigners!B118</f>
        <v>1387</v>
      </c>
      <c r="C118" s="8">
        <f>Luxembourgers!C118+Foreigners!C118</f>
        <v>492</v>
      </c>
      <c r="D118" s="8">
        <f>Luxembourgers!D118+Foreigners!D118</f>
        <v>1879</v>
      </c>
      <c r="E118" s="8">
        <f>Luxembourgers!E118+Foreigners!E118</f>
        <v>8916</v>
      </c>
      <c r="F118" s="8">
        <f>Luxembourgers!F118+Foreigners!F118</f>
        <v>4356</v>
      </c>
      <c r="G118" s="8">
        <f>Luxembourgers!G118+Foreigners!G118</f>
        <v>13272</v>
      </c>
      <c r="H118" s="8">
        <f>Luxembourgers!H118+Foreigners!H118</f>
        <v>444</v>
      </c>
      <c r="I118" s="8">
        <f>Luxembourgers!I118+Foreigners!I118</f>
        <v>431</v>
      </c>
      <c r="J118" s="8">
        <f>Luxembourgers!J118+Foreigners!J118</f>
        <v>875</v>
      </c>
      <c r="K118" s="8">
        <f>Luxembourgers!K118+Foreigners!K118</f>
        <v>10747</v>
      </c>
      <c r="L118" s="8">
        <f>Luxembourgers!L118+Foreigners!L118</f>
        <v>5279</v>
      </c>
      <c r="M118" s="8">
        <f>Luxembourgers!M118+Foreigners!M118</f>
        <v>16026</v>
      </c>
      <c r="N118" s="58">
        <f t="shared" si="5"/>
        <v>201712</v>
      </c>
      <c r="O118" s="40"/>
      <c r="P118" s="40"/>
    </row>
    <row r="119" spans="1:16" s="7" customFormat="1" ht="14.25">
      <c r="A119" s="51">
        <f>Luxembourgers!A119</f>
        <v>201803</v>
      </c>
      <c r="B119" s="8">
        <f>Luxembourgers!B119+Foreigners!B119</f>
        <v>1444</v>
      </c>
      <c r="C119" s="8">
        <f>Luxembourgers!C119+Foreigners!C119</f>
        <v>544</v>
      </c>
      <c r="D119" s="8">
        <f>Luxembourgers!D119+Foreigners!D119</f>
        <v>1988</v>
      </c>
      <c r="E119" s="8">
        <f>Luxembourgers!E119+Foreigners!E119</f>
        <v>9338</v>
      </c>
      <c r="F119" s="8">
        <f>Luxembourgers!F119+Foreigners!F119</f>
        <v>4624</v>
      </c>
      <c r="G119" s="8">
        <f>Luxembourgers!G119+Foreigners!G119</f>
        <v>13962</v>
      </c>
      <c r="H119" s="8">
        <f>Luxembourgers!H119+Foreigners!H119</f>
        <v>428</v>
      </c>
      <c r="I119" s="8">
        <f>Luxembourgers!I119+Foreigners!I119</f>
        <v>434</v>
      </c>
      <c r="J119" s="8">
        <f>Luxembourgers!J119+Foreigners!J119</f>
        <v>862</v>
      </c>
      <c r="K119" s="8">
        <f>Luxembourgers!K119+Foreigners!K119</f>
        <v>11210</v>
      </c>
      <c r="L119" s="8">
        <f>Luxembourgers!L119+Foreigners!L119</f>
        <v>5602</v>
      </c>
      <c r="M119" s="8">
        <f>Luxembourgers!M119+Foreigners!M119</f>
        <v>16812</v>
      </c>
      <c r="N119" s="58">
        <f t="shared" si="5"/>
        <v>201803</v>
      </c>
      <c r="O119" s="40"/>
      <c r="P119" s="40"/>
    </row>
    <row r="120" spans="1:16" s="7" customFormat="1" ht="14.25">
      <c r="A120" s="51">
        <f>Luxembourgers!A120</f>
        <v>201806</v>
      </c>
      <c r="B120" s="8">
        <f>Luxembourgers!B120+Foreigners!B120</f>
        <v>1482</v>
      </c>
      <c r="C120" s="8">
        <f>Luxembourgers!C120+Foreigners!C120</f>
        <v>564</v>
      </c>
      <c r="D120" s="8">
        <f>Luxembourgers!D120+Foreigners!D120</f>
        <v>2046</v>
      </c>
      <c r="E120" s="8">
        <f>Luxembourgers!E120+Foreigners!E120</f>
        <v>9404</v>
      </c>
      <c r="F120" s="8">
        <f>Luxembourgers!F120+Foreigners!F120</f>
        <v>4690</v>
      </c>
      <c r="G120" s="8">
        <f>Luxembourgers!G120+Foreigners!G120</f>
        <v>14094</v>
      </c>
      <c r="H120" s="8">
        <f>Luxembourgers!H120+Foreigners!H120</f>
        <v>448</v>
      </c>
      <c r="I120" s="8">
        <f>Luxembourgers!I120+Foreigners!I120</f>
        <v>421</v>
      </c>
      <c r="J120" s="8">
        <f>Luxembourgers!J120+Foreigners!J120</f>
        <v>869</v>
      </c>
      <c r="K120" s="8">
        <f>Luxembourgers!K120+Foreigners!K120</f>
        <v>11334</v>
      </c>
      <c r="L120" s="8">
        <f>Luxembourgers!L120+Foreigners!L120</f>
        <v>5675</v>
      </c>
      <c r="M120" s="8">
        <f>Luxembourgers!M120+Foreigners!M120</f>
        <v>17009</v>
      </c>
      <c r="N120" s="58">
        <f t="shared" si="5"/>
        <v>201806</v>
      </c>
      <c r="O120" s="40"/>
      <c r="P120" s="40"/>
    </row>
    <row r="121" spans="1:16" s="7" customFormat="1" ht="14.25">
      <c r="A121" s="51">
        <f>Luxembourgers!A121</f>
        <v>201809</v>
      </c>
      <c r="B121" s="8">
        <f>Luxembourgers!B121+Foreigners!B121</f>
        <v>1357</v>
      </c>
      <c r="C121" s="8">
        <f>Luxembourgers!C121+Foreigners!C121</f>
        <v>471</v>
      </c>
      <c r="D121" s="8">
        <f>Luxembourgers!D121+Foreigners!D121</f>
        <v>1828</v>
      </c>
      <c r="E121" s="8">
        <f>Luxembourgers!E121+Foreigners!E121</f>
        <v>9351</v>
      </c>
      <c r="F121" s="8">
        <f>Luxembourgers!F121+Foreigners!F121</f>
        <v>4704</v>
      </c>
      <c r="G121" s="8">
        <f>Luxembourgers!G121+Foreigners!G121</f>
        <v>14055</v>
      </c>
      <c r="H121" s="8">
        <f>Luxembourgers!H121+Foreigners!H121</f>
        <v>397</v>
      </c>
      <c r="I121" s="8">
        <f>Luxembourgers!I121+Foreigners!I121</f>
        <v>37</v>
      </c>
      <c r="J121" s="8">
        <f>Luxembourgers!J121+Foreigners!J121</f>
        <v>434</v>
      </c>
      <c r="K121" s="8">
        <f>Luxembourgers!K121+Foreigners!K121</f>
        <v>11105</v>
      </c>
      <c r="L121" s="8">
        <f>Luxembourgers!L121+Foreigners!L121</f>
        <v>5212</v>
      </c>
      <c r="M121" s="8">
        <f>Luxembourgers!M121+Foreigners!M121</f>
        <v>16317</v>
      </c>
      <c r="N121" s="58">
        <f t="shared" si="5"/>
        <v>201809</v>
      </c>
      <c r="O121" s="40"/>
      <c r="P121" s="40"/>
    </row>
    <row r="122" spans="1:16" s="7" customFormat="1" ht="14.25">
      <c r="A122" s="51">
        <f>Luxembourgers!A122</f>
        <v>201812</v>
      </c>
      <c r="B122" s="8">
        <f>Luxembourgers!B122+Foreigners!B122</f>
        <v>1380</v>
      </c>
      <c r="C122" s="8">
        <f>Luxembourgers!C122+Foreigners!C122</f>
        <v>447</v>
      </c>
      <c r="D122" s="8">
        <f>Luxembourgers!D122+Foreigners!D122</f>
        <v>1827</v>
      </c>
      <c r="E122" s="8">
        <f>Luxembourgers!E122+Foreigners!E122</f>
        <v>9503</v>
      </c>
      <c r="F122" s="8">
        <f>Luxembourgers!F122+Foreigners!F122</f>
        <v>4758</v>
      </c>
      <c r="G122" s="8">
        <f>Luxembourgers!G122+Foreigners!G122</f>
        <v>14261</v>
      </c>
      <c r="H122" s="8">
        <f>Luxembourgers!H122+Foreigners!H122</f>
        <v>400</v>
      </c>
      <c r="I122" s="8">
        <f>Luxembourgers!I122+Foreigners!I122</f>
        <v>32</v>
      </c>
      <c r="J122" s="8">
        <f>Luxembourgers!J122+Foreigners!J122</f>
        <v>432</v>
      </c>
      <c r="K122" s="8">
        <f>Luxembourgers!K122+Foreigners!K122</f>
        <v>11283</v>
      </c>
      <c r="L122" s="8">
        <f>Luxembourgers!L122+Foreigners!L122</f>
        <v>5237</v>
      </c>
      <c r="M122" s="8">
        <f>Luxembourgers!M122+Foreigners!M122</f>
        <v>16520</v>
      </c>
      <c r="N122" s="58">
        <f t="shared" si="5"/>
        <v>201812</v>
      </c>
      <c r="O122" s="40"/>
      <c r="P122" s="40"/>
    </row>
    <row r="123" spans="1:16" s="7" customFormat="1" ht="14.25">
      <c r="A123" s="51">
        <f>Luxembourgers!A123</f>
        <v>201903</v>
      </c>
      <c r="B123" s="8">
        <f>Luxembourgers!B123+Foreigners!B123</f>
        <v>1505</v>
      </c>
      <c r="C123" s="8">
        <f>Luxembourgers!C123+Foreigners!C123</f>
        <v>518</v>
      </c>
      <c r="D123" s="8">
        <f>Luxembourgers!D123+Foreigners!D123</f>
        <v>2023</v>
      </c>
      <c r="E123" s="8">
        <f>Luxembourgers!E123+Foreigners!E123</f>
        <v>9632</v>
      </c>
      <c r="F123" s="8">
        <f>Luxembourgers!F123+Foreigners!F123</f>
        <v>4785</v>
      </c>
      <c r="G123" s="8">
        <f>Luxembourgers!G123+Foreigners!G123</f>
        <v>14417</v>
      </c>
      <c r="H123" s="8">
        <f>Luxembourgers!H123+Foreigners!H123</f>
        <v>421</v>
      </c>
      <c r="I123" s="8">
        <f>Luxembourgers!I123+Foreigners!I123</f>
        <v>38</v>
      </c>
      <c r="J123" s="8">
        <f>Luxembourgers!J123+Foreigners!J123</f>
        <v>459</v>
      </c>
      <c r="K123" s="8">
        <f>Luxembourgers!K123+Foreigners!K123</f>
        <v>11558</v>
      </c>
      <c r="L123" s="8">
        <f>Luxembourgers!L123+Foreigners!L123</f>
        <v>5341</v>
      </c>
      <c r="M123" s="8">
        <f>Luxembourgers!M123+Foreigners!M123</f>
        <v>16899</v>
      </c>
      <c r="N123" s="58">
        <f t="shared" si="5"/>
        <v>201903</v>
      </c>
      <c r="O123" s="40"/>
      <c r="P123" s="40"/>
    </row>
    <row r="124" spans="1:16" s="7" customFormat="1" ht="14.25">
      <c r="A124" s="51">
        <f>Luxembourgers!A124</f>
        <v>201906</v>
      </c>
      <c r="B124" s="8">
        <f>Luxembourgers!B124+Foreigners!B124</f>
        <v>1450</v>
      </c>
      <c r="C124" s="8">
        <f>Luxembourgers!C124+Foreigners!C124</f>
        <v>533</v>
      </c>
      <c r="D124" s="8">
        <f>Luxembourgers!D124+Foreigners!D124</f>
        <v>1983</v>
      </c>
      <c r="E124" s="8">
        <f>Luxembourgers!E124+Foreigners!E124</f>
        <v>9605</v>
      </c>
      <c r="F124" s="8">
        <f>Luxembourgers!F124+Foreigners!F124</f>
        <v>4742</v>
      </c>
      <c r="G124" s="8">
        <f>Luxembourgers!G124+Foreigners!G124</f>
        <v>14347</v>
      </c>
      <c r="H124" s="8">
        <f>Luxembourgers!H124+Foreigners!H124</f>
        <v>417</v>
      </c>
      <c r="I124" s="8">
        <f>Luxembourgers!I124+Foreigners!I124</f>
        <v>39</v>
      </c>
      <c r="J124" s="8">
        <f>Luxembourgers!J124+Foreigners!J124</f>
        <v>456</v>
      </c>
      <c r="K124" s="8">
        <f>Luxembourgers!K124+Foreigners!K124</f>
        <v>11472</v>
      </c>
      <c r="L124" s="8">
        <f>Luxembourgers!L124+Foreigners!L124</f>
        <v>5314</v>
      </c>
      <c r="M124" s="8">
        <f>Luxembourgers!M124+Foreigners!M124</f>
        <v>16786</v>
      </c>
      <c r="N124" s="58">
        <f t="shared" si="5"/>
        <v>201906</v>
      </c>
      <c r="O124" s="40"/>
      <c r="P124" s="40"/>
    </row>
    <row r="125" spans="1:16" s="7" customFormat="1" ht="14.25">
      <c r="A125" s="51">
        <f>Luxembourgers!A125</f>
        <v>201909</v>
      </c>
      <c r="B125" s="8">
        <f>Luxembourgers!B125+Foreigners!B125</f>
        <v>1439</v>
      </c>
      <c r="C125" s="8">
        <f>Luxembourgers!C125+Foreigners!C125</f>
        <v>519</v>
      </c>
      <c r="D125" s="8">
        <f>Luxembourgers!D125+Foreigners!D125</f>
        <v>1958</v>
      </c>
      <c r="E125" s="8">
        <f>Luxembourgers!E125+Foreigners!E125</f>
        <v>9703</v>
      </c>
      <c r="F125" s="8">
        <f>Luxembourgers!F125+Foreigners!F125</f>
        <v>4804</v>
      </c>
      <c r="G125" s="8">
        <f>Luxembourgers!G125+Foreigners!G125</f>
        <v>14507</v>
      </c>
      <c r="H125" s="8">
        <f>Luxembourgers!H125+Foreigners!H125</f>
        <v>432</v>
      </c>
      <c r="I125" s="8">
        <f>Luxembourgers!I125+Foreigners!I125</f>
        <v>36</v>
      </c>
      <c r="J125" s="8">
        <f>Luxembourgers!J125+Foreigners!J125</f>
        <v>468</v>
      </c>
      <c r="K125" s="8">
        <f>Luxembourgers!K125+Foreigners!K125</f>
        <v>11574</v>
      </c>
      <c r="L125" s="8">
        <f>Luxembourgers!L125+Foreigners!L125</f>
        <v>5359</v>
      </c>
      <c r="M125" s="8">
        <f>Luxembourgers!M125+Foreigners!M125</f>
        <v>16933</v>
      </c>
      <c r="N125" s="58">
        <f t="shared" si="5"/>
        <v>201909</v>
      </c>
      <c r="O125" s="40"/>
      <c r="P125" s="40"/>
    </row>
    <row r="126" spans="1:16" s="7" customFormat="1" ht="14.25">
      <c r="A126" s="51">
        <f>Luxembourgers!A126</f>
        <v>201912</v>
      </c>
      <c r="B126" s="8">
        <f>Luxembourgers!B126+Foreigners!B126</f>
        <v>1429</v>
      </c>
      <c r="C126" s="8">
        <f>Luxembourgers!C126+Foreigners!C126</f>
        <v>513</v>
      </c>
      <c r="D126" s="8">
        <f>Luxembourgers!D126+Foreigners!D126</f>
        <v>1942</v>
      </c>
      <c r="E126" s="8">
        <f>Luxembourgers!E126+Foreigners!E126</f>
        <v>9726</v>
      </c>
      <c r="F126" s="8">
        <f>Luxembourgers!F126+Foreigners!F126</f>
        <v>4845</v>
      </c>
      <c r="G126" s="8">
        <f>Luxembourgers!G126+Foreigners!G126</f>
        <v>14571</v>
      </c>
      <c r="H126" s="8">
        <f>Luxembourgers!H126+Foreigners!H126</f>
        <v>441</v>
      </c>
      <c r="I126" s="8">
        <f>Luxembourgers!I126+Foreigners!I126</f>
        <v>40</v>
      </c>
      <c r="J126" s="8">
        <f>Luxembourgers!J126+Foreigners!J126</f>
        <v>481</v>
      </c>
      <c r="K126" s="8">
        <f>Luxembourgers!K126+Foreigners!K126</f>
        <v>11596</v>
      </c>
      <c r="L126" s="8">
        <f>Luxembourgers!L126+Foreigners!L126</f>
        <v>5398</v>
      </c>
      <c r="M126" s="8">
        <f>Luxembourgers!M126+Foreigners!M126</f>
        <v>16994</v>
      </c>
      <c r="N126" s="58">
        <f aca="true" t="shared" si="6" ref="N126:N131">A126</f>
        <v>201912</v>
      </c>
      <c r="O126" s="40"/>
      <c r="P126" s="40"/>
    </row>
    <row r="127" spans="1:16" s="7" customFormat="1" ht="14.25">
      <c r="A127" s="51">
        <f>Luxembourgers!A127</f>
        <v>202003</v>
      </c>
      <c r="B127" s="8">
        <f>Luxembourgers!B127+Foreigners!B127</f>
        <v>1408</v>
      </c>
      <c r="C127" s="8">
        <f>Luxembourgers!C127+Foreigners!C127</f>
        <v>545</v>
      </c>
      <c r="D127" s="8">
        <f>Luxembourgers!D127+Foreigners!D127</f>
        <v>1953</v>
      </c>
      <c r="E127" s="8">
        <f>Luxembourgers!E127+Foreigners!E127</f>
        <v>9849</v>
      </c>
      <c r="F127" s="8">
        <f>Luxembourgers!F127+Foreigners!F127</f>
        <v>4827</v>
      </c>
      <c r="G127" s="8">
        <f>Luxembourgers!G127+Foreigners!G127</f>
        <v>14676</v>
      </c>
      <c r="H127" s="8">
        <f>Luxembourgers!H127+Foreigners!H127</f>
        <v>443</v>
      </c>
      <c r="I127" s="8">
        <f>Luxembourgers!I127+Foreigners!I127</f>
        <v>37</v>
      </c>
      <c r="J127" s="8">
        <f>Luxembourgers!J127+Foreigners!J127</f>
        <v>480</v>
      </c>
      <c r="K127" s="8">
        <f>Luxembourgers!K127+Foreigners!K127</f>
        <v>11700</v>
      </c>
      <c r="L127" s="8">
        <f>Luxembourgers!L127+Foreigners!L127</f>
        <v>5409</v>
      </c>
      <c r="M127" s="8">
        <f>Luxembourgers!M127+Foreigners!M127</f>
        <v>17109</v>
      </c>
      <c r="N127" s="58">
        <f t="shared" si="6"/>
        <v>202003</v>
      </c>
      <c r="O127" s="40"/>
      <c r="P127" s="40"/>
    </row>
    <row r="128" spans="1:16" s="7" customFormat="1" ht="14.25">
      <c r="A128" s="51">
        <f>Luxembourgers!A128</f>
        <v>202006</v>
      </c>
      <c r="B128" s="8">
        <f>Luxembourgers!B128+Foreigners!B128</f>
        <v>1394</v>
      </c>
      <c r="C128" s="8">
        <f>Luxembourgers!C128+Foreigners!C128</f>
        <v>542</v>
      </c>
      <c r="D128" s="8">
        <f>Luxembourgers!D128+Foreigners!D128</f>
        <v>1936</v>
      </c>
      <c r="E128" s="8">
        <f>Luxembourgers!E128+Foreigners!E128</f>
        <v>8868</v>
      </c>
      <c r="F128" s="8">
        <f>Luxembourgers!F128+Foreigners!F128</f>
        <v>4716</v>
      </c>
      <c r="G128" s="8">
        <f>Luxembourgers!G128+Foreigners!G128</f>
        <v>13584</v>
      </c>
      <c r="H128" s="8">
        <f>Luxembourgers!H128+Foreigners!H128</f>
        <v>433</v>
      </c>
      <c r="I128" s="8">
        <f>Luxembourgers!I128+Foreigners!I128</f>
        <v>59</v>
      </c>
      <c r="J128" s="8">
        <f>Luxembourgers!J128+Foreigners!J128</f>
        <v>492</v>
      </c>
      <c r="K128" s="8">
        <f>Luxembourgers!K128+Foreigners!K128</f>
        <v>10695</v>
      </c>
      <c r="L128" s="8">
        <f>Luxembourgers!L128+Foreigners!L128</f>
        <v>5317</v>
      </c>
      <c r="M128" s="8">
        <f>Luxembourgers!M128+Foreigners!M128</f>
        <v>16012</v>
      </c>
      <c r="N128" s="58">
        <f t="shared" si="6"/>
        <v>202006</v>
      </c>
      <c r="O128" s="40"/>
      <c r="P128" s="40"/>
    </row>
    <row r="129" spans="1:16" s="7" customFormat="1" ht="14.25">
      <c r="A129" s="51">
        <f>Luxembourgers!A129</f>
        <v>202009</v>
      </c>
      <c r="B129" s="8">
        <f>Luxembourgers!B129+Foreigners!B129</f>
        <v>1371</v>
      </c>
      <c r="C129" s="8">
        <f>Luxembourgers!C129+Foreigners!C129</f>
        <v>552</v>
      </c>
      <c r="D129" s="8">
        <f>Luxembourgers!D129+Foreigners!D129</f>
        <v>1923</v>
      </c>
      <c r="E129" s="8">
        <f>Luxembourgers!E129+Foreigners!E129</f>
        <v>8920</v>
      </c>
      <c r="F129" s="8">
        <f>Luxembourgers!F129+Foreigners!F129</f>
        <v>4738</v>
      </c>
      <c r="G129" s="8">
        <f>Luxembourgers!G129+Foreigners!G129</f>
        <v>13658</v>
      </c>
      <c r="H129" s="8">
        <f>Luxembourgers!H129+Foreigners!H129</f>
        <v>441</v>
      </c>
      <c r="I129" s="8">
        <f>Luxembourgers!I129+Foreigners!I129</f>
        <v>42</v>
      </c>
      <c r="J129" s="8">
        <f>Luxembourgers!J129+Foreigners!J129</f>
        <v>483</v>
      </c>
      <c r="K129" s="8">
        <f>Luxembourgers!K129+Foreigners!K129</f>
        <v>10732</v>
      </c>
      <c r="L129" s="8">
        <f>Luxembourgers!L129+Foreigners!L129</f>
        <v>5332</v>
      </c>
      <c r="M129" s="8">
        <f>Luxembourgers!M129+Foreigners!M129</f>
        <v>16064</v>
      </c>
      <c r="N129" s="58">
        <f t="shared" si="6"/>
        <v>202009</v>
      </c>
      <c r="O129" s="40"/>
      <c r="P129" s="40"/>
    </row>
    <row r="130" spans="1:16" s="7" customFormat="1" ht="14.25">
      <c r="A130" s="51">
        <f>Luxembourgers!A130</f>
        <v>202012</v>
      </c>
      <c r="B130" s="8">
        <f>Luxembourgers!B130+Foreigners!B130</f>
        <v>1320</v>
      </c>
      <c r="C130" s="8">
        <f>Luxembourgers!C130+Foreigners!C130</f>
        <v>529</v>
      </c>
      <c r="D130" s="8">
        <f>Luxembourgers!D130+Foreigners!D130</f>
        <v>1849</v>
      </c>
      <c r="E130" s="8">
        <f>Luxembourgers!E130+Foreigners!E130</f>
        <v>9086</v>
      </c>
      <c r="F130" s="8">
        <f>Luxembourgers!F130+Foreigners!F130</f>
        <v>4832</v>
      </c>
      <c r="G130" s="8">
        <f>Luxembourgers!G130+Foreigners!G130</f>
        <v>13918</v>
      </c>
      <c r="H130" s="8">
        <f>Luxembourgers!H130+Foreigners!H130</f>
        <v>431</v>
      </c>
      <c r="I130" s="8">
        <f>Luxembourgers!I130+Foreigners!I130</f>
        <v>41</v>
      </c>
      <c r="J130" s="8">
        <f>Luxembourgers!J130+Foreigners!J130</f>
        <v>472</v>
      </c>
      <c r="K130" s="8">
        <f>Luxembourgers!K130+Foreigners!K130</f>
        <v>10837</v>
      </c>
      <c r="L130" s="8">
        <f>Luxembourgers!L130+Foreigners!L130</f>
        <v>5402</v>
      </c>
      <c r="M130" s="8">
        <f>Luxembourgers!M130+Foreigners!M130</f>
        <v>16239</v>
      </c>
      <c r="N130" s="58">
        <f t="shared" si="6"/>
        <v>202012</v>
      </c>
      <c r="O130" s="40"/>
      <c r="P130" s="40"/>
    </row>
    <row r="131" spans="1:16" s="7" customFormat="1" ht="14.25">
      <c r="A131" s="51">
        <f>Luxembourgers!A131</f>
        <v>202103</v>
      </c>
      <c r="B131" s="8">
        <f>Luxembourgers!B131+Foreigners!B131</f>
        <v>1336</v>
      </c>
      <c r="C131" s="8">
        <f>Luxembourgers!C131+Foreigners!C131</f>
        <v>538</v>
      </c>
      <c r="D131" s="8">
        <f>Luxembourgers!D131+Foreigners!D131</f>
        <v>1874</v>
      </c>
      <c r="E131" s="8">
        <f>Luxembourgers!E131+Foreigners!E131</f>
        <v>9217</v>
      </c>
      <c r="F131" s="8">
        <f>Luxembourgers!F131+Foreigners!F131</f>
        <v>4904</v>
      </c>
      <c r="G131" s="8">
        <f>Luxembourgers!G131+Foreigners!G131</f>
        <v>14121</v>
      </c>
      <c r="H131" s="8">
        <f>Luxembourgers!H131+Foreigners!H131</f>
        <v>409</v>
      </c>
      <c r="I131" s="8">
        <f>Luxembourgers!I131+Foreigners!I131</f>
        <v>35</v>
      </c>
      <c r="J131" s="8">
        <f>Luxembourgers!J131+Foreigners!J131</f>
        <v>444</v>
      </c>
      <c r="K131" s="8">
        <f>Luxembourgers!K131+Foreigners!K131</f>
        <v>10962</v>
      </c>
      <c r="L131" s="8">
        <f>Luxembourgers!L131+Foreigners!L131</f>
        <v>5477</v>
      </c>
      <c r="M131" s="8">
        <f>Luxembourgers!M131+Foreigners!M131</f>
        <v>16439</v>
      </c>
      <c r="N131" s="58">
        <f>A131</f>
        <v>202103</v>
      </c>
      <c r="O131" s="40"/>
      <c r="P131" s="40"/>
    </row>
    <row r="132" spans="1:16" s="7" customFormat="1" ht="14.25">
      <c r="A132" s="51">
        <f>Luxembourgers!A132</f>
        <v>202106</v>
      </c>
      <c r="B132" s="8">
        <f>Luxembourgers!B132+Foreigners!B132</f>
        <v>1326</v>
      </c>
      <c r="C132" s="8">
        <f>Luxembourgers!C132+Foreigners!C132</f>
        <v>563</v>
      </c>
      <c r="D132" s="8">
        <f>Luxembourgers!D132+Foreigners!D132</f>
        <v>1889</v>
      </c>
      <c r="E132" s="8">
        <f>Luxembourgers!E132+Foreigners!E132</f>
        <v>9271</v>
      </c>
      <c r="F132" s="8">
        <f>Luxembourgers!F132+Foreigners!F132</f>
        <v>4937</v>
      </c>
      <c r="G132" s="8">
        <f>Luxembourgers!G132+Foreigners!G132</f>
        <v>14208</v>
      </c>
      <c r="H132" s="8">
        <f>Luxembourgers!H132+Foreigners!H132</f>
        <v>420</v>
      </c>
      <c r="I132" s="8">
        <f>Luxembourgers!I132+Foreigners!I132</f>
        <v>40</v>
      </c>
      <c r="J132" s="8">
        <f>Luxembourgers!J132+Foreigners!J132</f>
        <v>460</v>
      </c>
      <c r="K132" s="8">
        <f>Luxembourgers!K132+Foreigners!K132</f>
        <v>11017</v>
      </c>
      <c r="L132" s="8">
        <f>Luxembourgers!L132+Foreigners!L132</f>
        <v>5540</v>
      </c>
      <c r="M132" s="8">
        <f>Luxembourgers!M132+Foreigners!M132</f>
        <v>16557</v>
      </c>
      <c r="N132" s="58">
        <f>A132</f>
        <v>202106</v>
      </c>
      <c r="O132" s="40"/>
      <c r="P132" s="40"/>
    </row>
    <row r="133" spans="1:16" s="7" customFormat="1" ht="14.25">
      <c r="A133" s="51">
        <f>Luxembourgers!A133</f>
        <v>202109</v>
      </c>
      <c r="B133" s="8">
        <f>Luxembourgers!B133+Foreigners!B133</f>
        <v>1394</v>
      </c>
      <c r="C133" s="8">
        <f>Luxembourgers!C133+Foreigners!C133</f>
        <v>583</v>
      </c>
      <c r="D133" s="8">
        <f>Luxembourgers!D133+Foreigners!D133</f>
        <v>1977</v>
      </c>
      <c r="E133" s="8">
        <f>Luxembourgers!E133+Foreigners!E133</f>
        <v>9300</v>
      </c>
      <c r="F133" s="8">
        <f>Luxembourgers!F133+Foreigners!F133</f>
        <v>5006</v>
      </c>
      <c r="G133" s="8">
        <f>Luxembourgers!G133+Foreigners!G133</f>
        <v>14306</v>
      </c>
      <c r="H133" s="8">
        <f>Luxembourgers!H133+Foreigners!H133</f>
        <v>413</v>
      </c>
      <c r="I133" s="8">
        <f>Luxembourgers!I133+Foreigners!I133</f>
        <v>36</v>
      </c>
      <c r="J133" s="8">
        <f>Luxembourgers!J133+Foreigners!J133</f>
        <v>449</v>
      </c>
      <c r="K133" s="8">
        <f>Luxembourgers!K133+Foreigners!K133</f>
        <v>11107</v>
      </c>
      <c r="L133" s="8">
        <f>Luxembourgers!L133+Foreigners!L133</f>
        <v>5625</v>
      </c>
      <c r="M133" s="8">
        <f>Luxembourgers!M133+Foreigners!M133</f>
        <v>16732</v>
      </c>
      <c r="N133" s="58">
        <f>A133</f>
        <v>202109</v>
      </c>
      <c r="O133" s="40"/>
      <c r="P133" s="40"/>
    </row>
    <row r="134" spans="1:16" s="7" customFormat="1" ht="14.25">
      <c r="A134" s="51">
        <f>Luxembourgers!A134</f>
        <v>202112</v>
      </c>
      <c r="B134" s="8">
        <f>Luxembourgers!B134+Foreigners!B134</f>
        <v>1421</v>
      </c>
      <c r="C134" s="8">
        <f>Luxembourgers!C134+Foreigners!C134</f>
        <v>587</v>
      </c>
      <c r="D134" s="8">
        <f>Luxembourgers!D134+Foreigners!D134</f>
        <v>2008</v>
      </c>
      <c r="E134" s="8">
        <f>Luxembourgers!E134+Foreigners!E134</f>
        <v>9355</v>
      </c>
      <c r="F134" s="8">
        <f>Luxembourgers!F134+Foreigners!F134</f>
        <v>5020</v>
      </c>
      <c r="G134" s="8">
        <f>Luxembourgers!G134+Foreigners!G134</f>
        <v>14375</v>
      </c>
      <c r="H134" s="8">
        <f>Luxembourgers!H134+Foreigners!H134</f>
        <v>380</v>
      </c>
      <c r="I134" s="8">
        <f>Luxembourgers!I134+Foreigners!I134</f>
        <v>31</v>
      </c>
      <c r="J134" s="8">
        <f>Luxembourgers!J134+Foreigners!J134</f>
        <v>411</v>
      </c>
      <c r="K134" s="8">
        <f>Luxembourgers!K134+Foreigners!K134</f>
        <v>11156</v>
      </c>
      <c r="L134" s="8">
        <f>Luxembourgers!L134+Foreigners!L134</f>
        <v>5638</v>
      </c>
      <c r="M134" s="8">
        <f>Luxembourgers!M134+Foreigners!M134</f>
        <v>16794</v>
      </c>
      <c r="N134" s="58">
        <f>A134</f>
        <v>202112</v>
      </c>
      <c r="O134" s="40"/>
      <c r="P134" s="40"/>
    </row>
    <row r="135" spans="1:14" s="7" customFormat="1" ht="14.25">
      <c r="A135" s="52" t="s">
        <v>0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63" t="str">
        <f t="shared" si="5"/>
        <v> </v>
      </c>
    </row>
    <row r="136" spans="1:14" ht="15">
      <c r="A136" s="38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59"/>
    </row>
    <row r="137" spans="1:14" s="5" customFormat="1" ht="14.2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59"/>
    </row>
    <row r="138" spans="1:14" s="5" customFormat="1" ht="12.75">
      <c r="A138" s="14" t="s">
        <v>0</v>
      </c>
      <c r="N138" s="60"/>
    </row>
    <row r="139" spans="1:14" s="43" customFormat="1" ht="15">
      <c r="A139" s="41" t="s">
        <v>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61"/>
    </row>
    <row r="140" spans="1:14" s="5" customFormat="1" ht="12.75">
      <c r="A140" s="5" t="s">
        <v>0</v>
      </c>
      <c r="B140" s="16" t="s">
        <v>0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62"/>
    </row>
    <row r="141" spans="1:14" ht="15">
      <c r="A141" s="5" t="s">
        <v>8</v>
      </c>
      <c r="N141" s="62"/>
    </row>
    <row r="142" spans="1:14" ht="15">
      <c r="A142" s="5" t="s">
        <v>0</v>
      </c>
      <c r="N142" s="62"/>
    </row>
  </sheetData>
  <sheetProtection/>
  <printOptions horizontalCentered="1" verticalCentered="1"/>
  <pageMargins left="0.3937007874015748" right="0" top="0.3937007874015748" bottom="0.3937007874015748" header="0.5118110236220472" footer="0.5118110236220472"/>
  <pageSetup horizontalDpi="600" verticalDpi="600" orientation="portrait" paperSize="9" scale="58"/>
  <ignoredErrors>
    <ignoredError sqref="A11:A12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145"/>
  <sheetViews>
    <sheetView zoomScalePageLayoutView="0" workbookViewId="0" topLeftCell="A1">
      <pane ySplit="9" topLeftCell="A125" activePane="bottomLeft" state="frozen"/>
      <selection pane="topLeft" activeCell="A132" sqref="A132:IV132"/>
      <selection pane="bottomLeft" activeCell="E160" sqref="E160"/>
    </sheetView>
  </sheetViews>
  <sheetFormatPr defaultColWidth="9.140625" defaultRowHeight="12.75"/>
  <cols>
    <col min="1" max="1" width="12.7109375" style="2" customWidth="1"/>
    <col min="2" max="13" width="10.7109375" style="6" customWidth="1"/>
    <col min="14" max="14" width="13.7109375" style="3" customWidth="1"/>
    <col min="15" max="15" width="12.7109375" style="55" customWidth="1"/>
    <col min="16" max="16384" width="9.140625" style="2" customWidth="1"/>
  </cols>
  <sheetData>
    <row r="1" spans="1:15" ht="16.5">
      <c r="A1" s="1" t="s">
        <v>13</v>
      </c>
      <c r="B1" s="2"/>
      <c r="C1" s="2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O1" s="53"/>
    </row>
    <row r="2" spans="1:15" ht="16.5">
      <c r="A2" s="4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54"/>
    </row>
    <row r="3" spans="1:15" ht="16.5">
      <c r="A3" s="21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54"/>
    </row>
    <row r="4" spans="1:15" ht="16.5">
      <c r="A4" s="22"/>
      <c r="B4" s="2"/>
      <c r="C4" s="2"/>
      <c r="D4" s="2" t="s">
        <v>0</v>
      </c>
      <c r="E4" s="2"/>
      <c r="F4" s="2"/>
      <c r="G4" s="2"/>
      <c r="H4" s="2"/>
      <c r="I4" s="2"/>
      <c r="J4" s="2"/>
      <c r="K4" s="2"/>
      <c r="L4" s="2"/>
      <c r="M4" s="2"/>
      <c r="O4" s="54"/>
    </row>
    <row r="5" spans="1:15" s="7" customFormat="1" ht="15.75">
      <c r="A5" s="23" t="s">
        <v>11</v>
      </c>
      <c r="J5" s="7" t="s">
        <v>0</v>
      </c>
      <c r="N5" s="24"/>
      <c r="O5" s="55"/>
    </row>
    <row r="6" spans="1:15" s="7" customFormat="1" ht="14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56"/>
    </row>
    <row r="7" spans="1:15" s="7" customFormat="1" ht="14.25">
      <c r="A7" s="27" t="s">
        <v>0</v>
      </c>
      <c r="B7" s="28" t="s">
        <v>2</v>
      </c>
      <c r="C7" s="29"/>
      <c r="D7" s="30"/>
      <c r="E7" s="28" t="s">
        <v>3</v>
      </c>
      <c r="F7" s="29"/>
      <c r="G7" s="30"/>
      <c r="H7" s="28" t="s">
        <v>4</v>
      </c>
      <c r="I7" s="29"/>
      <c r="J7" s="30"/>
      <c r="K7" s="28" t="s">
        <v>5</v>
      </c>
      <c r="L7" s="29"/>
      <c r="M7" s="30"/>
      <c r="N7" s="64" t="s">
        <v>25</v>
      </c>
      <c r="O7" s="18" t="s">
        <v>0</v>
      </c>
    </row>
    <row r="8" spans="1:15" s="7" customFormat="1" ht="14.25">
      <c r="A8" s="31" t="s">
        <v>0</v>
      </c>
      <c r="B8" s="32" t="s">
        <v>6</v>
      </c>
      <c r="C8" s="32" t="s">
        <v>7</v>
      </c>
      <c r="D8" s="32" t="s">
        <v>1</v>
      </c>
      <c r="E8" s="32" t="s">
        <v>6</v>
      </c>
      <c r="F8" s="32" t="s">
        <v>7</v>
      </c>
      <c r="G8" s="32" t="s">
        <v>1</v>
      </c>
      <c r="H8" s="32" t="s">
        <v>6</v>
      </c>
      <c r="I8" s="32" t="s">
        <v>7</v>
      </c>
      <c r="J8" s="32" t="s">
        <v>1</v>
      </c>
      <c r="K8" s="32" t="s">
        <v>6</v>
      </c>
      <c r="L8" s="32" t="s">
        <v>7</v>
      </c>
      <c r="M8" s="32" t="s">
        <v>1</v>
      </c>
      <c r="N8" s="65"/>
      <c r="O8" s="19" t="s">
        <v>0</v>
      </c>
    </row>
    <row r="9" spans="1:15" s="7" customFormat="1" ht="14.2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3">
        <v>14</v>
      </c>
      <c r="O9" s="20">
        <v>15</v>
      </c>
    </row>
    <row r="10" spans="1:15" ht="15">
      <c r="A10" s="5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7"/>
      <c r="O10" s="57"/>
    </row>
    <row r="11" spans="1:15" ht="15">
      <c r="A11" s="51">
        <v>199103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35"/>
      <c r="O11" s="58">
        <f aca="true" t="shared" si="0" ref="O11:O42">A11</f>
        <v>199103</v>
      </c>
    </row>
    <row r="12" spans="1:15" ht="15">
      <c r="A12" s="51">
        <v>199106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35"/>
      <c r="O12" s="58">
        <f t="shared" si="0"/>
        <v>199106</v>
      </c>
    </row>
    <row r="13" spans="1:15" ht="15">
      <c r="A13" s="51">
        <v>199109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35"/>
      <c r="O13" s="58">
        <f t="shared" si="0"/>
        <v>199109</v>
      </c>
    </row>
    <row r="14" spans="1:15" ht="15">
      <c r="A14" s="51">
        <v>199112</v>
      </c>
      <c r="B14" s="8">
        <v>53</v>
      </c>
      <c r="C14" s="8">
        <v>9</v>
      </c>
      <c r="D14" s="8">
        <v>62</v>
      </c>
      <c r="E14" s="8">
        <v>141</v>
      </c>
      <c r="F14" s="8">
        <v>139</v>
      </c>
      <c r="G14" s="8">
        <v>280</v>
      </c>
      <c r="H14" s="8">
        <v>0</v>
      </c>
      <c r="I14" s="8">
        <v>2</v>
      </c>
      <c r="J14" s="8">
        <v>2</v>
      </c>
      <c r="K14" s="8">
        <v>194</v>
      </c>
      <c r="L14" s="8">
        <v>150</v>
      </c>
      <c r="M14" s="8">
        <v>344</v>
      </c>
      <c r="N14" s="35">
        <f>M14/Total!M14*100</f>
        <v>33.59375</v>
      </c>
      <c r="O14" s="58">
        <f t="shared" si="0"/>
        <v>199112</v>
      </c>
    </row>
    <row r="15" spans="1:15" ht="15">
      <c r="A15" s="51">
        <v>199203</v>
      </c>
      <c r="B15" s="8">
        <v>66</v>
      </c>
      <c r="C15" s="8">
        <v>12</v>
      </c>
      <c r="D15" s="8">
        <v>78</v>
      </c>
      <c r="E15" s="8">
        <v>145</v>
      </c>
      <c r="F15" s="8">
        <v>159</v>
      </c>
      <c r="G15" s="8">
        <v>304</v>
      </c>
      <c r="H15" s="8">
        <v>0</v>
      </c>
      <c r="I15" s="8">
        <v>4</v>
      </c>
      <c r="J15" s="8">
        <v>4</v>
      </c>
      <c r="K15" s="8">
        <v>211</v>
      </c>
      <c r="L15" s="8">
        <v>175</v>
      </c>
      <c r="M15" s="8">
        <v>386</v>
      </c>
      <c r="N15" s="35">
        <f>M15/Total!M15*100</f>
        <v>28.95723930982746</v>
      </c>
      <c r="O15" s="58">
        <f t="shared" si="0"/>
        <v>199203</v>
      </c>
    </row>
    <row r="16" spans="1:15" ht="15">
      <c r="A16" s="51">
        <v>199206</v>
      </c>
      <c r="B16" s="8">
        <v>66</v>
      </c>
      <c r="C16" s="8">
        <v>14</v>
      </c>
      <c r="D16" s="8">
        <v>80</v>
      </c>
      <c r="E16" s="8">
        <v>145</v>
      </c>
      <c r="F16" s="8">
        <v>159</v>
      </c>
      <c r="G16" s="8">
        <v>304</v>
      </c>
      <c r="H16" s="8">
        <v>0</v>
      </c>
      <c r="I16" s="8">
        <v>2</v>
      </c>
      <c r="J16" s="8">
        <v>2</v>
      </c>
      <c r="K16" s="8">
        <v>211</v>
      </c>
      <c r="L16" s="8">
        <v>175</v>
      </c>
      <c r="M16" s="8">
        <v>386</v>
      </c>
      <c r="N16" s="35">
        <f>M16/Total!M16*100</f>
        <v>27.61087267525036</v>
      </c>
      <c r="O16" s="58">
        <f t="shared" si="0"/>
        <v>199206</v>
      </c>
    </row>
    <row r="17" spans="1:15" ht="15">
      <c r="A17" s="51">
        <v>199209</v>
      </c>
      <c r="B17" s="8">
        <v>62</v>
      </c>
      <c r="C17" s="8">
        <v>12</v>
      </c>
      <c r="D17" s="8">
        <v>74</v>
      </c>
      <c r="E17" s="8">
        <v>143</v>
      </c>
      <c r="F17" s="8">
        <v>166</v>
      </c>
      <c r="G17" s="8">
        <v>309</v>
      </c>
      <c r="H17" s="8">
        <v>0</v>
      </c>
      <c r="I17" s="8">
        <v>2</v>
      </c>
      <c r="J17" s="8">
        <v>2</v>
      </c>
      <c r="K17" s="8">
        <v>205</v>
      </c>
      <c r="L17" s="8">
        <v>180</v>
      </c>
      <c r="M17" s="8">
        <v>385</v>
      </c>
      <c r="N17" s="35">
        <f>M17/Total!M17*100</f>
        <v>27.285613040396882</v>
      </c>
      <c r="O17" s="58">
        <f t="shared" si="0"/>
        <v>199209</v>
      </c>
    </row>
    <row r="18" spans="1:15" ht="15">
      <c r="A18" s="51">
        <v>199212</v>
      </c>
      <c r="B18" s="8">
        <v>58</v>
      </c>
      <c r="C18" s="8">
        <v>14</v>
      </c>
      <c r="D18" s="8">
        <v>72</v>
      </c>
      <c r="E18" s="8">
        <v>154</v>
      </c>
      <c r="F18" s="8">
        <v>167</v>
      </c>
      <c r="G18" s="8">
        <v>321</v>
      </c>
      <c r="H18" s="8">
        <v>0</v>
      </c>
      <c r="I18" s="8">
        <v>1</v>
      </c>
      <c r="J18" s="8">
        <v>1</v>
      </c>
      <c r="K18" s="8">
        <v>212</v>
      </c>
      <c r="L18" s="8">
        <v>182</v>
      </c>
      <c r="M18" s="8">
        <v>394</v>
      </c>
      <c r="N18" s="35">
        <f>M18/Total!M18*100</f>
        <v>27.191166321601106</v>
      </c>
      <c r="O18" s="58">
        <f t="shared" si="0"/>
        <v>199212</v>
      </c>
    </row>
    <row r="19" spans="1:15" ht="15">
      <c r="A19" s="51">
        <v>199303</v>
      </c>
      <c r="B19" s="8">
        <v>55</v>
      </c>
      <c r="C19" s="8">
        <v>15</v>
      </c>
      <c r="D19" s="8">
        <v>70</v>
      </c>
      <c r="E19" s="8">
        <v>158</v>
      </c>
      <c r="F19" s="8">
        <v>169</v>
      </c>
      <c r="G19" s="8">
        <v>327</v>
      </c>
      <c r="H19" s="8">
        <v>0</v>
      </c>
      <c r="I19" s="8">
        <v>1</v>
      </c>
      <c r="J19" s="8">
        <v>1</v>
      </c>
      <c r="K19" s="8">
        <v>213</v>
      </c>
      <c r="L19" s="8">
        <v>185</v>
      </c>
      <c r="M19" s="8">
        <v>398</v>
      </c>
      <c r="N19" s="35">
        <f>M19/Total!M19*100</f>
        <v>26.515656229180546</v>
      </c>
      <c r="O19" s="58">
        <f t="shared" si="0"/>
        <v>199303</v>
      </c>
    </row>
    <row r="20" spans="1:15" ht="15">
      <c r="A20" s="51">
        <v>199306</v>
      </c>
      <c r="B20" s="8">
        <v>53</v>
      </c>
      <c r="C20" s="8">
        <v>13</v>
      </c>
      <c r="D20" s="8">
        <v>66</v>
      </c>
      <c r="E20" s="8">
        <v>158</v>
      </c>
      <c r="F20" s="8">
        <v>177</v>
      </c>
      <c r="G20" s="8">
        <v>335</v>
      </c>
      <c r="H20" s="8">
        <v>0</v>
      </c>
      <c r="I20" s="8">
        <v>1</v>
      </c>
      <c r="J20" s="8">
        <v>1</v>
      </c>
      <c r="K20" s="8">
        <v>211</v>
      </c>
      <c r="L20" s="8">
        <v>191</v>
      </c>
      <c r="M20" s="8">
        <v>402</v>
      </c>
      <c r="N20" s="35">
        <f>M20/Total!M20*100</f>
        <v>26.1038961038961</v>
      </c>
      <c r="O20" s="58">
        <f t="shared" si="0"/>
        <v>199306</v>
      </c>
    </row>
    <row r="21" spans="1:15" ht="15">
      <c r="A21" s="51">
        <v>199309</v>
      </c>
      <c r="B21" s="8">
        <v>60</v>
      </c>
      <c r="C21" s="8">
        <v>13</v>
      </c>
      <c r="D21" s="8">
        <v>73</v>
      </c>
      <c r="E21" s="8">
        <v>155</v>
      </c>
      <c r="F21" s="8">
        <v>175</v>
      </c>
      <c r="G21" s="8">
        <v>330</v>
      </c>
      <c r="H21" s="8">
        <v>0</v>
      </c>
      <c r="I21" s="8">
        <v>1</v>
      </c>
      <c r="J21" s="8">
        <v>1</v>
      </c>
      <c r="K21" s="8">
        <v>215</v>
      </c>
      <c r="L21" s="8">
        <v>189</v>
      </c>
      <c r="M21" s="8">
        <v>404</v>
      </c>
      <c r="N21" s="35">
        <f>M21/Total!M21*100</f>
        <v>25.329153605015676</v>
      </c>
      <c r="O21" s="58">
        <f t="shared" si="0"/>
        <v>199309</v>
      </c>
    </row>
    <row r="22" spans="1:15" ht="15">
      <c r="A22" s="51">
        <v>199312</v>
      </c>
      <c r="B22" s="8">
        <v>55</v>
      </c>
      <c r="C22" s="8">
        <v>13</v>
      </c>
      <c r="D22" s="8">
        <v>68</v>
      </c>
      <c r="E22" s="8">
        <v>166</v>
      </c>
      <c r="F22" s="8">
        <v>175</v>
      </c>
      <c r="G22" s="8">
        <v>341</v>
      </c>
      <c r="H22" s="8">
        <v>1</v>
      </c>
      <c r="I22" s="8">
        <v>1</v>
      </c>
      <c r="J22" s="8">
        <v>2</v>
      </c>
      <c r="K22" s="8">
        <v>222</v>
      </c>
      <c r="L22" s="8">
        <v>189</v>
      </c>
      <c r="M22" s="8">
        <v>411</v>
      </c>
      <c r="N22" s="35">
        <f>M22/Total!M22*100</f>
        <v>24.699519230769234</v>
      </c>
      <c r="O22" s="58">
        <f t="shared" si="0"/>
        <v>199312</v>
      </c>
    </row>
    <row r="23" spans="1:15" ht="15">
      <c r="A23" s="51">
        <v>199403</v>
      </c>
      <c r="B23" s="8">
        <v>48</v>
      </c>
      <c r="C23" s="8">
        <v>12</v>
      </c>
      <c r="D23" s="8">
        <v>60</v>
      </c>
      <c r="E23" s="8">
        <v>181</v>
      </c>
      <c r="F23" s="8">
        <v>177</v>
      </c>
      <c r="G23" s="8">
        <v>358</v>
      </c>
      <c r="H23" s="8">
        <v>1</v>
      </c>
      <c r="I23" s="8">
        <v>1</v>
      </c>
      <c r="J23" s="8">
        <v>2</v>
      </c>
      <c r="K23" s="8">
        <v>230</v>
      </c>
      <c r="L23" s="8">
        <v>190</v>
      </c>
      <c r="M23" s="8">
        <v>420</v>
      </c>
      <c r="N23" s="35">
        <f>M23/Total!M23*100</f>
        <v>23.191606847045833</v>
      </c>
      <c r="O23" s="58">
        <f t="shared" si="0"/>
        <v>199403</v>
      </c>
    </row>
    <row r="24" spans="1:15" ht="15">
      <c r="A24" s="51">
        <v>199406</v>
      </c>
      <c r="B24" s="8">
        <v>47</v>
      </c>
      <c r="C24" s="8">
        <v>13</v>
      </c>
      <c r="D24" s="8">
        <v>60</v>
      </c>
      <c r="E24" s="8">
        <v>178</v>
      </c>
      <c r="F24" s="8">
        <v>179</v>
      </c>
      <c r="G24" s="8">
        <v>357</v>
      </c>
      <c r="H24" s="8">
        <v>1</v>
      </c>
      <c r="I24" s="8">
        <v>1</v>
      </c>
      <c r="J24" s="8">
        <v>2</v>
      </c>
      <c r="K24" s="8">
        <v>226</v>
      </c>
      <c r="L24" s="8">
        <v>193</v>
      </c>
      <c r="M24" s="8">
        <v>419</v>
      </c>
      <c r="N24" s="35">
        <f>M24/Total!M24*100</f>
        <v>21.766233766233768</v>
      </c>
      <c r="O24" s="58">
        <f t="shared" si="0"/>
        <v>199406</v>
      </c>
    </row>
    <row r="25" spans="1:15" ht="15">
      <c r="A25" s="51">
        <v>199409</v>
      </c>
      <c r="B25" s="8">
        <v>54</v>
      </c>
      <c r="C25" s="8">
        <v>37</v>
      </c>
      <c r="D25" s="8">
        <v>91</v>
      </c>
      <c r="E25" s="8">
        <v>172</v>
      </c>
      <c r="F25" s="8">
        <v>145</v>
      </c>
      <c r="G25" s="8">
        <v>317</v>
      </c>
      <c r="H25" s="8">
        <v>1</v>
      </c>
      <c r="I25" s="8">
        <v>1</v>
      </c>
      <c r="J25" s="8">
        <v>2</v>
      </c>
      <c r="K25" s="8">
        <v>227</v>
      </c>
      <c r="L25" s="8">
        <v>183</v>
      </c>
      <c r="M25" s="8">
        <v>410</v>
      </c>
      <c r="N25" s="35">
        <f>M25/Total!M25*100</f>
        <v>21.079691516709513</v>
      </c>
      <c r="O25" s="58">
        <f t="shared" si="0"/>
        <v>199409</v>
      </c>
    </row>
    <row r="26" spans="1:15" ht="15">
      <c r="A26" s="51">
        <v>199412</v>
      </c>
      <c r="B26" s="8">
        <v>54</v>
      </c>
      <c r="C26" s="8">
        <v>35</v>
      </c>
      <c r="D26" s="8">
        <v>89</v>
      </c>
      <c r="E26" s="8">
        <v>178</v>
      </c>
      <c r="F26" s="8">
        <v>148</v>
      </c>
      <c r="G26" s="8">
        <v>326</v>
      </c>
      <c r="H26" s="8">
        <v>1</v>
      </c>
      <c r="I26" s="8">
        <v>1</v>
      </c>
      <c r="J26" s="8">
        <v>2</v>
      </c>
      <c r="K26" s="8">
        <v>233</v>
      </c>
      <c r="L26" s="8">
        <v>184</v>
      </c>
      <c r="M26" s="8">
        <v>417</v>
      </c>
      <c r="N26" s="35">
        <f>M26/Total!M26*100</f>
        <v>20.633349826818407</v>
      </c>
      <c r="O26" s="58">
        <f t="shared" si="0"/>
        <v>199412</v>
      </c>
    </row>
    <row r="27" spans="1:15" ht="15">
      <c r="A27" s="51">
        <v>199503</v>
      </c>
      <c r="B27" s="8">
        <v>37</v>
      </c>
      <c r="C27" s="8">
        <v>6</v>
      </c>
      <c r="D27" s="8">
        <v>43</v>
      </c>
      <c r="E27" s="8">
        <v>109</v>
      </c>
      <c r="F27" s="8">
        <v>93</v>
      </c>
      <c r="G27" s="8">
        <v>202</v>
      </c>
      <c r="H27" s="8">
        <v>1</v>
      </c>
      <c r="I27" s="8">
        <v>1</v>
      </c>
      <c r="J27" s="8">
        <v>2</v>
      </c>
      <c r="K27" s="8">
        <v>147</v>
      </c>
      <c r="L27" s="8">
        <v>100</v>
      </c>
      <c r="M27" s="8">
        <v>247</v>
      </c>
      <c r="N27" s="35">
        <f>M27/Total!M27*100</f>
        <v>15.573770491803279</v>
      </c>
      <c r="O27" s="58">
        <f t="shared" si="0"/>
        <v>199503</v>
      </c>
    </row>
    <row r="28" spans="1:15" ht="15">
      <c r="A28" s="51">
        <v>199506</v>
      </c>
      <c r="B28" s="8">
        <v>38</v>
      </c>
      <c r="C28" s="8">
        <v>5</v>
      </c>
      <c r="D28" s="8">
        <v>43</v>
      </c>
      <c r="E28" s="8">
        <v>110</v>
      </c>
      <c r="F28" s="8">
        <v>95</v>
      </c>
      <c r="G28" s="8">
        <v>205</v>
      </c>
      <c r="H28" s="8">
        <v>1</v>
      </c>
      <c r="I28" s="8">
        <v>1</v>
      </c>
      <c r="J28" s="8">
        <v>2</v>
      </c>
      <c r="K28" s="8">
        <v>149</v>
      </c>
      <c r="L28" s="8">
        <v>101</v>
      </c>
      <c r="M28" s="8">
        <v>250</v>
      </c>
      <c r="N28" s="35">
        <f>M28/Total!M28*100</f>
        <v>15.142337976983647</v>
      </c>
      <c r="O28" s="58">
        <f t="shared" si="0"/>
        <v>199506</v>
      </c>
    </row>
    <row r="29" spans="1:15" ht="15">
      <c r="A29" s="51">
        <v>199509</v>
      </c>
      <c r="B29" s="8">
        <v>37</v>
      </c>
      <c r="C29" s="8">
        <v>5</v>
      </c>
      <c r="D29" s="8">
        <v>42</v>
      </c>
      <c r="E29" s="8">
        <v>117</v>
      </c>
      <c r="F29" s="8">
        <v>107</v>
      </c>
      <c r="G29" s="8">
        <v>224</v>
      </c>
      <c r="H29" s="8">
        <v>1</v>
      </c>
      <c r="I29" s="8">
        <v>1</v>
      </c>
      <c r="J29" s="8">
        <v>2</v>
      </c>
      <c r="K29" s="8">
        <v>155</v>
      </c>
      <c r="L29" s="8">
        <v>113</v>
      </c>
      <c r="M29" s="8">
        <v>268</v>
      </c>
      <c r="N29" s="35">
        <f>M29/Total!M29*100</f>
        <v>15.149802148106275</v>
      </c>
      <c r="O29" s="58">
        <f t="shared" si="0"/>
        <v>199509</v>
      </c>
    </row>
    <row r="30" spans="1:15" ht="15">
      <c r="A30" s="51">
        <v>199512</v>
      </c>
      <c r="B30" s="8">
        <v>40</v>
      </c>
      <c r="C30" s="8">
        <v>7</v>
      </c>
      <c r="D30" s="8">
        <v>47</v>
      </c>
      <c r="E30" s="8">
        <v>126</v>
      </c>
      <c r="F30" s="8">
        <v>112</v>
      </c>
      <c r="G30" s="8">
        <v>238</v>
      </c>
      <c r="H30" s="8">
        <v>1</v>
      </c>
      <c r="I30" s="8">
        <v>1</v>
      </c>
      <c r="J30" s="8">
        <v>2</v>
      </c>
      <c r="K30" s="8">
        <v>167</v>
      </c>
      <c r="L30" s="8">
        <v>120</v>
      </c>
      <c r="M30" s="8">
        <v>287</v>
      </c>
      <c r="N30" s="35">
        <f>M30/Total!M30*100</f>
        <v>15.708812260536398</v>
      </c>
      <c r="O30" s="58">
        <f t="shared" si="0"/>
        <v>199512</v>
      </c>
    </row>
    <row r="31" spans="1:15" ht="15">
      <c r="A31" s="51">
        <v>199603</v>
      </c>
      <c r="B31" s="8">
        <v>39</v>
      </c>
      <c r="C31" s="8">
        <v>10</v>
      </c>
      <c r="D31" s="8">
        <v>49</v>
      </c>
      <c r="E31" s="8">
        <v>117</v>
      </c>
      <c r="F31" s="8">
        <v>102</v>
      </c>
      <c r="G31" s="8">
        <v>219</v>
      </c>
      <c r="H31" s="8">
        <v>1</v>
      </c>
      <c r="I31" s="8">
        <v>1</v>
      </c>
      <c r="J31" s="8">
        <v>2</v>
      </c>
      <c r="K31" s="8">
        <v>157</v>
      </c>
      <c r="L31" s="8">
        <v>113</v>
      </c>
      <c r="M31" s="8">
        <v>270</v>
      </c>
      <c r="N31" s="35">
        <f>M31/Total!M31*100</f>
        <v>15.262860373092144</v>
      </c>
      <c r="O31" s="58">
        <f t="shared" si="0"/>
        <v>199603</v>
      </c>
    </row>
    <row r="32" spans="1:15" ht="15">
      <c r="A32" s="51">
        <v>199606</v>
      </c>
      <c r="B32" s="8">
        <v>52</v>
      </c>
      <c r="C32" s="8">
        <v>11</v>
      </c>
      <c r="D32" s="8">
        <v>63</v>
      </c>
      <c r="E32" s="8">
        <v>143</v>
      </c>
      <c r="F32" s="8">
        <v>121</v>
      </c>
      <c r="G32" s="8">
        <v>264</v>
      </c>
      <c r="H32" s="8">
        <v>1</v>
      </c>
      <c r="I32" s="8">
        <v>0</v>
      </c>
      <c r="J32" s="8">
        <v>1</v>
      </c>
      <c r="K32" s="8">
        <v>196</v>
      </c>
      <c r="L32" s="8">
        <v>132</v>
      </c>
      <c r="M32" s="8">
        <v>328</v>
      </c>
      <c r="N32" s="35">
        <f>M32/Total!M32*100</f>
        <v>17.22689075630252</v>
      </c>
      <c r="O32" s="58">
        <f t="shared" si="0"/>
        <v>199606</v>
      </c>
    </row>
    <row r="33" spans="1:15" ht="15">
      <c r="A33" s="51">
        <v>199609</v>
      </c>
      <c r="B33" s="8">
        <v>47</v>
      </c>
      <c r="C33" s="8">
        <v>10</v>
      </c>
      <c r="D33" s="8">
        <v>57</v>
      </c>
      <c r="E33" s="8">
        <v>137</v>
      </c>
      <c r="F33" s="8">
        <v>121</v>
      </c>
      <c r="G33" s="8">
        <v>258</v>
      </c>
      <c r="H33" s="8">
        <v>0</v>
      </c>
      <c r="I33" s="8">
        <v>0</v>
      </c>
      <c r="J33" s="8">
        <v>0</v>
      </c>
      <c r="K33" s="8">
        <v>184</v>
      </c>
      <c r="L33" s="8">
        <v>131</v>
      </c>
      <c r="M33" s="8">
        <v>315</v>
      </c>
      <c r="N33" s="35">
        <f>M33/Total!M33*100</f>
        <v>15.648286140089418</v>
      </c>
      <c r="O33" s="58">
        <f t="shared" si="0"/>
        <v>199609</v>
      </c>
    </row>
    <row r="34" spans="1:15" ht="15">
      <c r="A34" s="51">
        <v>199612</v>
      </c>
      <c r="B34" s="8">
        <v>48</v>
      </c>
      <c r="C34" s="8">
        <v>9</v>
      </c>
      <c r="D34" s="8">
        <v>57</v>
      </c>
      <c r="E34" s="8">
        <v>141</v>
      </c>
      <c r="F34" s="8">
        <v>129</v>
      </c>
      <c r="G34" s="8">
        <v>270</v>
      </c>
      <c r="H34" s="8">
        <v>0</v>
      </c>
      <c r="I34" s="8">
        <v>0</v>
      </c>
      <c r="J34" s="8">
        <v>0</v>
      </c>
      <c r="K34" s="8">
        <v>189</v>
      </c>
      <c r="L34" s="8">
        <v>138</v>
      </c>
      <c r="M34" s="8">
        <v>327</v>
      </c>
      <c r="N34" s="35">
        <f>M34/Total!M34*100</f>
        <v>16.212196331184927</v>
      </c>
      <c r="O34" s="58">
        <f t="shared" si="0"/>
        <v>199612</v>
      </c>
    </row>
    <row r="35" spans="1:15" ht="15">
      <c r="A35" s="51">
        <v>199703</v>
      </c>
      <c r="B35" s="8">
        <v>50</v>
      </c>
      <c r="C35" s="8">
        <v>9</v>
      </c>
      <c r="D35" s="8">
        <v>59</v>
      </c>
      <c r="E35" s="8">
        <v>142</v>
      </c>
      <c r="F35" s="8">
        <v>131</v>
      </c>
      <c r="G35" s="8">
        <v>273</v>
      </c>
      <c r="H35" s="8">
        <v>0</v>
      </c>
      <c r="I35" s="8">
        <v>0</v>
      </c>
      <c r="J35" s="8">
        <v>0</v>
      </c>
      <c r="K35" s="8">
        <v>192</v>
      </c>
      <c r="L35" s="8">
        <v>140</v>
      </c>
      <c r="M35" s="8">
        <v>332</v>
      </c>
      <c r="N35" s="35">
        <f>M35/Total!M35*100</f>
        <v>16.093068347067376</v>
      </c>
      <c r="O35" s="58">
        <f t="shared" si="0"/>
        <v>199703</v>
      </c>
    </row>
    <row r="36" spans="1:15" ht="15">
      <c r="A36" s="51">
        <v>199706</v>
      </c>
      <c r="B36" s="8">
        <v>54</v>
      </c>
      <c r="C36" s="8">
        <v>14</v>
      </c>
      <c r="D36" s="8">
        <v>68</v>
      </c>
      <c r="E36" s="8">
        <v>157</v>
      </c>
      <c r="F36" s="8">
        <v>150</v>
      </c>
      <c r="G36" s="8">
        <v>307</v>
      </c>
      <c r="H36" s="8">
        <v>0</v>
      </c>
      <c r="I36" s="8">
        <v>0</v>
      </c>
      <c r="J36" s="8">
        <v>0</v>
      </c>
      <c r="K36" s="8">
        <v>211</v>
      </c>
      <c r="L36" s="8">
        <v>164</v>
      </c>
      <c r="M36" s="8">
        <v>375</v>
      </c>
      <c r="N36" s="35">
        <f>M36/Total!M36*100</f>
        <v>17.63875823142051</v>
      </c>
      <c r="O36" s="58">
        <f t="shared" si="0"/>
        <v>199706</v>
      </c>
    </row>
    <row r="37" spans="1:15" ht="15">
      <c r="A37" s="51">
        <v>199709</v>
      </c>
      <c r="B37" s="8">
        <v>54</v>
      </c>
      <c r="C37" s="8">
        <v>14</v>
      </c>
      <c r="D37" s="8">
        <v>68</v>
      </c>
      <c r="E37" s="8">
        <v>167</v>
      </c>
      <c r="F37" s="8">
        <v>160</v>
      </c>
      <c r="G37" s="8">
        <v>327</v>
      </c>
      <c r="H37" s="8">
        <v>0</v>
      </c>
      <c r="I37" s="8">
        <v>1</v>
      </c>
      <c r="J37" s="8">
        <v>1</v>
      </c>
      <c r="K37" s="8">
        <v>221</v>
      </c>
      <c r="L37" s="8">
        <v>175</v>
      </c>
      <c r="M37" s="8">
        <v>396</v>
      </c>
      <c r="N37" s="35">
        <f>M37/Total!M37*100</f>
        <v>17.59218125277654</v>
      </c>
      <c r="O37" s="58">
        <f t="shared" si="0"/>
        <v>199709</v>
      </c>
    </row>
    <row r="38" spans="1:15" ht="15">
      <c r="A38" s="51">
        <v>199712</v>
      </c>
      <c r="B38" s="8">
        <v>57</v>
      </c>
      <c r="C38" s="8">
        <v>15</v>
      </c>
      <c r="D38" s="8">
        <v>72</v>
      </c>
      <c r="E38" s="8">
        <v>166</v>
      </c>
      <c r="F38" s="8">
        <v>160</v>
      </c>
      <c r="G38" s="8">
        <v>326</v>
      </c>
      <c r="H38" s="8">
        <v>0</v>
      </c>
      <c r="I38" s="8">
        <v>0</v>
      </c>
      <c r="J38" s="8">
        <v>0</v>
      </c>
      <c r="K38" s="8">
        <v>223</v>
      </c>
      <c r="L38" s="8">
        <v>175</v>
      </c>
      <c r="M38" s="8">
        <v>398</v>
      </c>
      <c r="N38" s="35">
        <f>M38/Total!M38*100</f>
        <v>17.133017649591046</v>
      </c>
      <c r="O38" s="58">
        <f t="shared" si="0"/>
        <v>199712</v>
      </c>
    </row>
    <row r="39" spans="1:15" ht="15">
      <c r="A39" s="51">
        <v>199803</v>
      </c>
      <c r="B39" s="8">
        <v>64</v>
      </c>
      <c r="C39" s="8">
        <v>17</v>
      </c>
      <c r="D39" s="8">
        <v>81</v>
      </c>
      <c r="E39" s="8">
        <v>181</v>
      </c>
      <c r="F39" s="8">
        <v>176</v>
      </c>
      <c r="G39" s="8">
        <v>357</v>
      </c>
      <c r="H39" s="8">
        <v>0</v>
      </c>
      <c r="I39" s="8">
        <v>0</v>
      </c>
      <c r="J39" s="8">
        <v>0</v>
      </c>
      <c r="K39" s="8">
        <v>245</v>
      </c>
      <c r="L39" s="8">
        <v>193</v>
      </c>
      <c r="M39" s="8">
        <v>438</v>
      </c>
      <c r="N39" s="35">
        <f>M39/Total!M39*100</f>
        <v>17.109375</v>
      </c>
      <c r="O39" s="58">
        <f t="shared" si="0"/>
        <v>199803</v>
      </c>
    </row>
    <row r="40" spans="1:15" ht="15">
      <c r="A40" s="51">
        <v>199806</v>
      </c>
      <c r="B40" s="8">
        <v>75</v>
      </c>
      <c r="C40" s="8">
        <v>15</v>
      </c>
      <c r="D40" s="8">
        <v>90</v>
      </c>
      <c r="E40" s="8">
        <v>194</v>
      </c>
      <c r="F40" s="8">
        <v>173</v>
      </c>
      <c r="G40" s="8">
        <v>367</v>
      </c>
      <c r="H40" s="8">
        <v>0</v>
      </c>
      <c r="I40" s="8">
        <v>0</v>
      </c>
      <c r="J40" s="8">
        <v>0</v>
      </c>
      <c r="K40" s="8">
        <v>269</v>
      </c>
      <c r="L40" s="8">
        <v>188</v>
      </c>
      <c r="M40" s="8">
        <v>457</v>
      </c>
      <c r="N40" s="35">
        <f>M40/Total!M40*100</f>
        <v>18.236233040702317</v>
      </c>
      <c r="O40" s="58">
        <f t="shared" si="0"/>
        <v>199806</v>
      </c>
    </row>
    <row r="41" spans="1:15" ht="15">
      <c r="A41" s="51">
        <v>199809</v>
      </c>
      <c r="B41" s="8">
        <v>75</v>
      </c>
      <c r="C41" s="8">
        <v>16</v>
      </c>
      <c r="D41" s="8">
        <v>91</v>
      </c>
      <c r="E41" s="8">
        <v>202</v>
      </c>
      <c r="F41" s="8">
        <v>183</v>
      </c>
      <c r="G41" s="8">
        <v>385</v>
      </c>
      <c r="H41" s="8">
        <v>0</v>
      </c>
      <c r="I41" s="8">
        <v>0</v>
      </c>
      <c r="J41" s="8">
        <v>0</v>
      </c>
      <c r="K41" s="8">
        <v>277</v>
      </c>
      <c r="L41" s="8">
        <v>199</v>
      </c>
      <c r="M41" s="8">
        <v>476</v>
      </c>
      <c r="N41" s="35">
        <f>M41/Total!M41*100</f>
        <v>19.001996007984033</v>
      </c>
      <c r="O41" s="58">
        <f t="shared" si="0"/>
        <v>199809</v>
      </c>
    </row>
    <row r="42" spans="1:15" ht="15">
      <c r="A42" s="51">
        <v>199812</v>
      </c>
      <c r="B42" s="8">
        <v>73</v>
      </c>
      <c r="C42" s="8">
        <v>25</v>
      </c>
      <c r="D42" s="8">
        <v>98</v>
      </c>
      <c r="E42" s="8">
        <v>200</v>
      </c>
      <c r="F42" s="8">
        <v>183</v>
      </c>
      <c r="G42" s="8">
        <v>383</v>
      </c>
      <c r="H42" s="8">
        <v>0</v>
      </c>
      <c r="I42" s="8">
        <v>0</v>
      </c>
      <c r="J42" s="8">
        <v>0</v>
      </c>
      <c r="K42" s="8">
        <v>273</v>
      </c>
      <c r="L42" s="8">
        <v>208</v>
      </c>
      <c r="M42" s="8">
        <v>481</v>
      </c>
      <c r="N42" s="35">
        <f>M42/Total!M42*100</f>
        <v>18.41500765696784</v>
      </c>
      <c r="O42" s="58">
        <f t="shared" si="0"/>
        <v>199812</v>
      </c>
    </row>
    <row r="43" spans="1:15" ht="15">
      <c r="A43" s="51">
        <v>199903</v>
      </c>
      <c r="B43" s="8">
        <v>69</v>
      </c>
      <c r="C43" s="8">
        <v>20</v>
      </c>
      <c r="D43" s="8">
        <v>89</v>
      </c>
      <c r="E43" s="8">
        <v>204</v>
      </c>
      <c r="F43" s="8">
        <v>182</v>
      </c>
      <c r="G43" s="8">
        <v>386</v>
      </c>
      <c r="H43" s="8">
        <v>0</v>
      </c>
      <c r="I43" s="8">
        <v>0</v>
      </c>
      <c r="J43" s="8">
        <v>0</v>
      </c>
      <c r="K43" s="8">
        <v>273</v>
      </c>
      <c r="L43" s="8">
        <v>202</v>
      </c>
      <c r="M43" s="8">
        <v>475</v>
      </c>
      <c r="N43" s="35">
        <f>M43/Total!M43*100</f>
        <v>17.73049645390071</v>
      </c>
      <c r="O43" s="58">
        <f aca="true" t="shared" si="1" ref="O43:O74">A43</f>
        <v>199903</v>
      </c>
    </row>
    <row r="44" spans="1:15" ht="15">
      <c r="A44" s="51">
        <v>199906</v>
      </c>
      <c r="B44" s="8">
        <v>77</v>
      </c>
      <c r="C44" s="8">
        <v>17</v>
      </c>
      <c r="D44" s="8">
        <v>94</v>
      </c>
      <c r="E44" s="8">
        <v>181</v>
      </c>
      <c r="F44" s="8">
        <v>193</v>
      </c>
      <c r="G44" s="8">
        <v>374</v>
      </c>
      <c r="H44" s="8">
        <v>0</v>
      </c>
      <c r="I44" s="8">
        <v>0</v>
      </c>
      <c r="J44" s="8">
        <v>0</v>
      </c>
      <c r="K44" s="8">
        <v>258</v>
      </c>
      <c r="L44" s="8">
        <v>210</v>
      </c>
      <c r="M44" s="8">
        <v>468</v>
      </c>
      <c r="N44" s="35">
        <f>M44/Total!M44*100</f>
        <v>17.620481927710845</v>
      </c>
      <c r="O44" s="58">
        <f t="shared" si="1"/>
        <v>199906</v>
      </c>
    </row>
    <row r="45" spans="1:15" ht="15">
      <c r="A45" s="51">
        <v>199909</v>
      </c>
      <c r="B45" s="8">
        <v>77</v>
      </c>
      <c r="C45" s="8">
        <v>18</v>
      </c>
      <c r="D45" s="8">
        <v>95</v>
      </c>
      <c r="E45" s="8">
        <v>179</v>
      </c>
      <c r="F45" s="8">
        <v>186</v>
      </c>
      <c r="G45" s="8">
        <v>365</v>
      </c>
      <c r="H45" s="8">
        <v>0</v>
      </c>
      <c r="I45" s="8">
        <v>0</v>
      </c>
      <c r="J45" s="8">
        <v>0</v>
      </c>
      <c r="K45" s="8">
        <v>256</v>
      </c>
      <c r="L45" s="8">
        <v>204</v>
      </c>
      <c r="M45" s="8">
        <v>460</v>
      </c>
      <c r="N45" s="35">
        <f>M45/Total!M45*100</f>
        <v>17.222014226881317</v>
      </c>
      <c r="O45" s="58">
        <f t="shared" si="1"/>
        <v>199909</v>
      </c>
    </row>
    <row r="46" spans="1:15" ht="15">
      <c r="A46" s="51">
        <v>199912</v>
      </c>
      <c r="B46" s="8">
        <v>81</v>
      </c>
      <c r="C46" s="8">
        <v>20</v>
      </c>
      <c r="D46" s="8">
        <v>101</v>
      </c>
      <c r="E46" s="8">
        <v>175</v>
      </c>
      <c r="F46" s="8">
        <v>182</v>
      </c>
      <c r="G46" s="8">
        <v>357</v>
      </c>
      <c r="H46" s="8">
        <v>0</v>
      </c>
      <c r="I46" s="8">
        <v>0</v>
      </c>
      <c r="J46" s="8">
        <v>0</v>
      </c>
      <c r="K46" s="8">
        <v>256</v>
      </c>
      <c r="L46" s="8">
        <v>202</v>
      </c>
      <c r="M46" s="8">
        <v>458</v>
      </c>
      <c r="N46" s="35">
        <f>M46/Total!M46*100</f>
        <v>16.42754662840746</v>
      </c>
      <c r="O46" s="58">
        <f t="shared" si="1"/>
        <v>199912</v>
      </c>
    </row>
    <row r="47" spans="1:15" ht="15">
      <c r="A47" s="51">
        <v>200003</v>
      </c>
      <c r="B47" s="8">
        <v>83</v>
      </c>
      <c r="C47" s="8">
        <v>20</v>
      </c>
      <c r="D47" s="8">
        <v>103</v>
      </c>
      <c r="E47" s="8">
        <v>183</v>
      </c>
      <c r="F47" s="8">
        <v>189</v>
      </c>
      <c r="G47" s="8">
        <v>372</v>
      </c>
      <c r="H47" s="8">
        <v>0</v>
      </c>
      <c r="I47" s="8">
        <v>0</v>
      </c>
      <c r="J47" s="8">
        <v>0</v>
      </c>
      <c r="K47" s="8">
        <v>266</v>
      </c>
      <c r="L47" s="8">
        <v>209</v>
      </c>
      <c r="M47" s="8">
        <v>475</v>
      </c>
      <c r="N47" s="35">
        <f>M47/Total!M47*100</f>
        <v>16.052720513687056</v>
      </c>
      <c r="O47" s="58">
        <f t="shared" si="1"/>
        <v>200003</v>
      </c>
    </row>
    <row r="48" spans="1:15" ht="15">
      <c r="A48" s="51">
        <v>200006</v>
      </c>
      <c r="B48" s="34">
        <v>89</v>
      </c>
      <c r="C48" s="34">
        <v>19</v>
      </c>
      <c r="D48" s="8">
        <v>108</v>
      </c>
      <c r="E48" s="34">
        <v>193</v>
      </c>
      <c r="F48" s="34">
        <v>187</v>
      </c>
      <c r="G48" s="8">
        <v>380</v>
      </c>
      <c r="H48" s="8">
        <v>0</v>
      </c>
      <c r="I48" s="8">
        <v>0</v>
      </c>
      <c r="J48" s="8">
        <v>0</v>
      </c>
      <c r="K48" s="8">
        <v>282</v>
      </c>
      <c r="L48" s="8">
        <v>206</v>
      </c>
      <c r="M48" s="8">
        <v>488</v>
      </c>
      <c r="N48" s="35">
        <f>M48/Total!M48*100</f>
        <v>16.321070234113712</v>
      </c>
      <c r="O48" s="58">
        <f t="shared" si="1"/>
        <v>200006</v>
      </c>
    </row>
    <row r="49" spans="1:15" ht="15">
      <c r="A49" s="51">
        <v>200009</v>
      </c>
      <c r="B49" s="34">
        <v>88</v>
      </c>
      <c r="C49" s="34">
        <v>18</v>
      </c>
      <c r="D49" s="8">
        <v>106</v>
      </c>
      <c r="E49" s="34">
        <v>196</v>
      </c>
      <c r="F49" s="34">
        <v>195</v>
      </c>
      <c r="G49" s="8">
        <v>391</v>
      </c>
      <c r="H49" s="8">
        <v>1</v>
      </c>
      <c r="I49" s="8">
        <v>0</v>
      </c>
      <c r="J49" s="8">
        <v>1</v>
      </c>
      <c r="K49" s="8">
        <v>285</v>
      </c>
      <c r="L49" s="8">
        <v>213</v>
      </c>
      <c r="M49" s="8">
        <v>498</v>
      </c>
      <c r="N49" s="35">
        <f>M49/Total!M49*100</f>
        <v>15.665303554576912</v>
      </c>
      <c r="O49" s="58">
        <f t="shared" si="1"/>
        <v>200009</v>
      </c>
    </row>
    <row r="50" spans="1:15" ht="15">
      <c r="A50" s="51">
        <v>200012</v>
      </c>
      <c r="B50" s="8">
        <v>94</v>
      </c>
      <c r="C50" s="8">
        <v>18</v>
      </c>
      <c r="D50" s="8">
        <v>112</v>
      </c>
      <c r="E50" s="8">
        <v>196</v>
      </c>
      <c r="F50" s="8">
        <v>198</v>
      </c>
      <c r="G50" s="8">
        <v>394</v>
      </c>
      <c r="H50" s="8">
        <v>1</v>
      </c>
      <c r="I50" s="8">
        <v>0</v>
      </c>
      <c r="J50" s="8">
        <v>1</v>
      </c>
      <c r="K50" s="8">
        <v>291</v>
      </c>
      <c r="L50" s="8">
        <v>216</v>
      </c>
      <c r="M50" s="8">
        <v>507</v>
      </c>
      <c r="N50" s="35">
        <f>M50/Total!M50*100</f>
        <v>14.46917808219178</v>
      </c>
      <c r="O50" s="58">
        <f t="shared" si="1"/>
        <v>200012</v>
      </c>
    </row>
    <row r="51" spans="1:15" ht="15">
      <c r="A51" s="51">
        <v>200103</v>
      </c>
      <c r="B51" s="8">
        <v>107</v>
      </c>
      <c r="C51" s="8">
        <v>17</v>
      </c>
      <c r="D51" s="8">
        <v>124</v>
      </c>
      <c r="E51" s="8">
        <v>194</v>
      </c>
      <c r="F51" s="8">
        <v>207</v>
      </c>
      <c r="G51" s="8">
        <v>401</v>
      </c>
      <c r="H51" s="8">
        <v>1</v>
      </c>
      <c r="I51" s="8">
        <v>0</v>
      </c>
      <c r="J51" s="8">
        <v>1</v>
      </c>
      <c r="K51" s="8">
        <v>302</v>
      </c>
      <c r="L51" s="8">
        <v>224</v>
      </c>
      <c r="M51" s="8">
        <v>526</v>
      </c>
      <c r="N51" s="35">
        <f>M51/Total!M51*100</f>
        <v>13.867650935934616</v>
      </c>
      <c r="O51" s="58">
        <f t="shared" si="1"/>
        <v>200103</v>
      </c>
    </row>
    <row r="52" spans="1:15" ht="15">
      <c r="A52" s="51">
        <v>200106</v>
      </c>
      <c r="B52" s="8">
        <v>118</v>
      </c>
      <c r="C52" s="8">
        <v>18</v>
      </c>
      <c r="D52" s="8">
        <v>136</v>
      </c>
      <c r="E52" s="8">
        <v>197</v>
      </c>
      <c r="F52" s="8">
        <v>215</v>
      </c>
      <c r="G52" s="8">
        <v>412</v>
      </c>
      <c r="H52" s="8">
        <v>2</v>
      </c>
      <c r="I52" s="8">
        <v>0</v>
      </c>
      <c r="J52" s="8">
        <v>2</v>
      </c>
      <c r="K52" s="8">
        <v>317</v>
      </c>
      <c r="L52" s="8">
        <v>233</v>
      </c>
      <c r="M52" s="8">
        <v>550</v>
      </c>
      <c r="N52" s="35">
        <f>M52/Total!M52*100</f>
        <v>14.091724314629772</v>
      </c>
      <c r="O52" s="58">
        <f t="shared" si="1"/>
        <v>200106</v>
      </c>
    </row>
    <row r="53" spans="1:15" ht="15">
      <c r="A53" s="51">
        <v>200109</v>
      </c>
      <c r="B53" s="8">
        <v>120</v>
      </c>
      <c r="C53" s="8">
        <v>21</v>
      </c>
      <c r="D53" s="8">
        <v>141</v>
      </c>
      <c r="E53" s="8">
        <v>194</v>
      </c>
      <c r="F53" s="8">
        <v>211</v>
      </c>
      <c r="G53" s="8">
        <v>405</v>
      </c>
      <c r="H53" s="8">
        <v>2</v>
      </c>
      <c r="I53" s="8">
        <v>0</v>
      </c>
      <c r="J53" s="8">
        <v>2</v>
      </c>
      <c r="K53" s="8">
        <v>316</v>
      </c>
      <c r="L53" s="8">
        <v>232</v>
      </c>
      <c r="M53" s="8">
        <v>548</v>
      </c>
      <c r="N53" s="35">
        <f>M53/Total!M53*100</f>
        <v>13.441255825361786</v>
      </c>
      <c r="O53" s="58">
        <f t="shared" si="1"/>
        <v>200109</v>
      </c>
    </row>
    <row r="54" spans="1:15" ht="15">
      <c r="A54" s="51">
        <v>200112</v>
      </c>
      <c r="B54" s="8">
        <v>129</v>
      </c>
      <c r="C54" s="8">
        <v>22</v>
      </c>
      <c r="D54" s="8">
        <v>151</v>
      </c>
      <c r="E54" s="8">
        <v>234</v>
      </c>
      <c r="F54" s="8">
        <v>250</v>
      </c>
      <c r="G54" s="8">
        <v>484</v>
      </c>
      <c r="H54" s="8">
        <v>6</v>
      </c>
      <c r="I54" s="8">
        <v>2</v>
      </c>
      <c r="J54" s="8">
        <v>8</v>
      </c>
      <c r="K54" s="8">
        <v>369</v>
      </c>
      <c r="L54" s="8">
        <v>274</v>
      </c>
      <c r="M54" s="8">
        <v>643</v>
      </c>
      <c r="N54" s="35">
        <f>M54/Total!M54*100</f>
        <v>15.31316980233389</v>
      </c>
      <c r="O54" s="58">
        <f t="shared" si="1"/>
        <v>200112</v>
      </c>
    </row>
    <row r="55" spans="1:15" ht="15">
      <c r="A55" s="51">
        <v>200203</v>
      </c>
      <c r="B55" s="8">
        <v>126</v>
      </c>
      <c r="C55" s="8">
        <v>24</v>
      </c>
      <c r="D55" s="8">
        <v>150</v>
      </c>
      <c r="E55" s="8">
        <v>223</v>
      </c>
      <c r="F55" s="8">
        <v>271</v>
      </c>
      <c r="G55" s="8">
        <v>494</v>
      </c>
      <c r="H55" s="8">
        <v>2</v>
      </c>
      <c r="I55" s="8">
        <v>4</v>
      </c>
      <c r="J55" s="8">
        <v>6</v>
      </c>
      <c r="K55" s="8">
        <v>351</v>
      </c>
      <c r="L55" s="8">
        <v>299</v>
      </c>
      <c r="M55" s="8">
        <v>650</v>
      </c>
      <c r="N55" s="35">
        <f>M55/Total!M55*100</f>
        <v>15.015015015015015</v>
      </c>
      <c r="O55" s="58">
        <f t="shared" si="1"/>
        <v>200203</v>
      </c>
    </row>
    <row r="56" spans="1:15" ht="15">
      <c r="A56" s="51">
        <v>200206</v>
      </c>
      <c r="B56" s="8">
        <v>127</v>
      </c>
      <c r="C56" s="8">
        <v>25</v>
      </c>
      <c r="D56" s="8">
        <v>152</v>
      </c>
      <c r="E56" s="8">
        <v>221</v>
      </c>
      <c r="F56" s="8">
        <v>274</v>
      </c>
      <c r="G56" s="8">
        <v>495</v>
      </c>
      <c r="H56" s="8">
        <v>2</v>
      </c>
      <c r="I56" s="8">
        <v>4</v>
      </c>
      <c r="J56" s="8">
        <v>6</v>
      </c>
      <c r="K56" s="8">
        <v>350</v>
      </c>
      <c r="L56" s="8">
        <v>303</v>
      </c>
      <c r="M56" s="8">
        <v>653</v>
      </c>
      <c r="N56" s="35">
        <f>M56/Total!M56*100</f>
        <v>14.953057018548202</v>
      </c>
      <c r="O56" s="58">
        <f t="shared" si="1"/>
        <v>200206</v>
      </c>
    </row>
    <row r="57" spans="1:15" ht="15">
      <c r="A57" s="51">
        <v>200209</v>
      </c>
      <c r="B57" s="8">
        <v>124</v>
      </c>
      <c r="C57" s="8">
        <v>26</v>
      </c>
      <c r="D57" s="8">
        <v>150</v>
      </c>
      <c r="E57" s="8">
        <v>220</v>
      </c>
      <c r="F57" s="8">
        <v>273</v>
      </c>
      <c r="G57" s="8">
        <v>493</v>
      </c>
      <c r="H57" s="8">
        <v>2</v>
      </c>
      <c r="I57" s="8">
        <v>4</v>
      </c>
      <c r="J57" s="8">
        <v>6</v>
      </c>
      <c r="K57" s="8">
        <v>346</v>
      </c>
      <c r="L57" s="8">
        <v>303</v>
      </c>
      <c r="M57" s="8">
        <v>649</v>
      </c>
      <c r="N57" s="35">
        <f>M57/Total!M57*100</f>
        <v>14.786967418546364</v>
      </c>
      <c r="O57" s="58">
        <f t="shared" si="1"/>
        <v>200209</v>
      </c>
    </row>
    <row r="58" spans="1:15" ht="15">
      <c r="A58" s="51">
        <v>200212</v>
      </c>
      <c r="B58" s="8">
        <v>152</v>
      </c>
      <c r="C58" s="8">
        <v>32</v>
      </c>
      <c r="D58" s="8">
        <v>184</v>
      </c>
      <c r="E58" s="8">
        <v>221</v>
      </c>
      <c r="F58" s="8">
        <v>282</v>
      </c>
      <c r="G58" s="8">
        <v>503</v>
      </c>
      <c r="H58" s="8">
        <v>2</v>
      </c>
      <c r="I58" s="8">
        <v>6</v>
      </c>
      <c r="J58" s="8">
        <v>8</v>
      </c>
      <c r="K58" s="8">
        <v>375</v>
      </c>
      <c r="L58" s="8">
        <v>320</v>
      </c>
      <c r="M58" s="8">
        <v>695</v>
      </c>
      <c r="N58" s="35">
        <f>M58/Total!M58*100</f>
        <v>15.820623719553836</v>
      </c>
      <c r="O58" s="58">
        <f t="shared" si="1"/>
        <v>200212</v>
      </c>
    </row>
    <row r="59" spans="1:17" s="7" customFormat="1" ht="14.25">
      <c r="A59" s="51">
        <v>200303</v>
      </c>
      <c r="B59" s="8">
        <v>135</v>
      </c>
      <c r="C59" s="8">
        <v>31</v>
      </c>
      <c r="D59" s="8">
        <v>166</v>
      </c>
      <c r="E59" s="8">
        <v>239</v>
      </c>
      <c r="F59" s="8">
        <v>261</v>
      </c>
      <c r="G59" s="8">
        <v>500</v>
      </c>
      <c r="H59" s="8">
        <v>4</v>
      </c>
      <c r="I59" s="8">
        <v>1</v>
      </c>
      <c r="J59" s="8">
        <v>5</v>
      </c>
      <c r="K59" s="8">
        <v>378</v>
      </c>
      <c r="L59" s="8">
        <v>293</v>
      </c>
      <c r="M59" s="8">
        <v>671</v>
      </c>
      <c r="N59" s="35">
        <f>M59/Total!M59*100</f>
        <v>15.239609357256418</v>
      </c>
      <c r="O59" s="58">
        <f t="shared" si="1"/>
        <v>200303</v>
      </c>
      <c r="P59" s="40"/>
      <c r="Q59" s="40"/>
    </row>
    <row r="60" spans="1:17" s="7" customFormat="1" ht="14.25">
      <c r="A60" s="51">
        <v>200306</v>
      </c>
      <c r="B60" s="8">
        <v>131</v>
      </c>
      <c r="C60" s="8">
        <v>30</v>
      </c>
      <c r="D60" s="8">
        <v>161</v>
      </c>
      <c r="E60" s="8">
        <v>232</v>
      </c>
      <c r="F60" s="8">
        <v>251</v>
      </c>
      <c r="G60" s="8">
        <v>483</v>
      </c>
      <c r="H60" s="8">
        <v>4</v>
      </c>
      <c r="I60" s="8">
        <v>1</v>
      </c>
      <c r="J60" s="8">
        <v>5</v>
      </c>
      <c r="K60" s="8">
        <v>367</v>
      </c>
      <c r="L60" s="8">
        <v>282</v>
      </c>
      <c r="M60" s="8">
        <v>649</v>
      </c>
      <c r="N60" s="35">
        <f>M60/Total!M60*100</f>
        <v>15.350047303689687</v>
      </c>
      <c r="O60" s="58">
        <f t="shared" si="1"/>
        <v>200306</v>
      </c>
      <c r="P60" s="40"/>
      <c r="Q60" s="40"/>
    </row>
    <row r="61" spans="1:17" s="7" customFormat="1" ht="14.25">
      <c r="A61" s="51">
        <v>200309</v>
      </c>
      <c r="B61" s="34">
        <v>126</v>
      </c>
      <c r="C61" s="34">
        <v>34</v>
      </c>
      <c r="D61" s="8">
        <v>160</v>
      </c>
      <c r="E61" s="34">
        <v>231</v>
      </c>
      <c r="F61" s="34">
        <v>276</v>
      </c>
      <c r="G61" s="8">
        <v>507</v>
      </c>
      <c r="H61" s="34">
        <v>4</v>
      </c>
      <c r="I61" s="34">
        <v>1</v>
      </c>
      <c r="J61" s="8">
        <v>5</v>
      </c>
      <c r="K61" s="8">
        <v>361</v>
      </c>
      <c r="L61" s="8">
        <v>311</v>
      </c>
      <c r="M61" s="8">
        <v>672</v>
      </c>
      <c r="N61" s="35">
        <f>M61/Total!M61*100</f>
        <v>15.602507545855584</v>
      </c>
      <c r="O61" s="58">
        <f t="shared" si="1"/>
        <v>200309</v>
      </c>
      <c r="P61" s="40"/>
      <c r="Q61" s="40"/>
    </row>
    <row r="62" spans="1:17" s="7" customFormat="1" ht="14.25">
      <c r="A62" s="51">
        <v>200312</v>
      </c>
      <c r="B62" s="34">
        <v>127</v>
      </c>
      <c r="C62" s="34">
        <v>32</v>
      </c>
      <c r="D62" s="8">
        <v>159</v>
      </c>
      <c r="E62" s="34">
        <v>226</v>
      </c>
      <c r="F62" s="34">
        <v>242</v>
      </c>
      <c r="G62" s="8">
        <v>468</v>
      </c>
      <c r="H62" s="34">
        <v>6</v>
      </c>
      <c r="I62" s="34">
        <v>3</v>
      </c>
      <c r="J62" s="8">
        <v>9</v>
      </c>
      <c r="K62" s="8">
        <v>359</v>
      </c>
      <c r="L62" s="8">
        <v>277</v>
      </c>
      <c r="M62" s="8">
        <v>636</v>
      </c>
      <c r="N62" s="35">
        <f>M62/Total!M62*100</f>
        <v>14.337240757439135</v>
      </c>
      <c r="O62" s="58">
        <f t="shared" si="1"/>
        <v>200312</v>
      </c>
      <c r="P62" s="40"/>
      <c r="Q62" s="40"/>
    </row>
    <row r="63" spans="1:17" s="7" customFormat="1" ht="14.25">
      <c r="A63" s="51">
        <v>200403</v>
      </c>
      <c r="B63" s="34">
        <v>147</v>
      </c>
      <c r="C63" s="34">
        <v>32</v>
      </c>
      <c r="D63" s="8">
        <v>179</v>
      </c>
      <c r="E63" s="34">
        <v>268</v>
      </c>
      <c r="F63" s="34">
        <v>260</v>
      </c>
      <c r="G63" s="8">
        <v>528</v>
      </c>
      <c r="H63" s="34">
        <v>6</v>
      </c>
      <c r="I63" s="34">
        <v>3</v>
      </c>
      <c r="J63" s="8">
        <v>9</v>
      </c>
      <c r="K63" s="8">
        <v>421</v>
      </c>
      <c r="L63" s="8">
        <v>295</v>
      </c>
      <c r="M63" s="8">
        <v>716</v>
      </c>
      <c r="N63" s="35">
        <f>M63/Total!M63*100</f>
        <v>14.87946799667498</v>
      </c>
      <c r="O63" s="58">
        <f t="shared" si="1"/>
        <v>200403</v>
      </c>
      <c r="P63" s="40"/>
      <c r="Q63" s="40"/>
    </row>
    <row r="64" spans="1:17" s="7" customFormat="1" ht="14.25">
      <c r="A64" s="51">
        <v>200406</v>
      </c>
      <c r="B64" s="34">
        <v>153</v>
      </c>
      <c r="C64" s="34">
        <v>36</v>
      </c>
      <c r="D64" s="8">
        <v>189</v>
      </c>
      <c r="E64" s="34">
        <v>287</v>
      </c>
      <c r="F64" s="34">
        <v>275</v>
      </c>
      <c r="G64" s="8">
        <v>562</v>
      </c>
      <c r="H64" s="34">
        <v>21</v>
      </c>
      <c r="I64" s="34">
        <v>6</v>
      </c>
      <c r="J64" s="8">
        <v>27</v>
      </c>
      <c r="K64" s="8">
        <v>461</v>
      </c>
      <c r="L64" s="8">
        <v>317</v>
      </c>
      <c r="M64" s="8">
        <v>778</v>
      </c>
      <c r="N64" s="35">
        <f>M64/Total!M64*100</f>
        <v>15.771335901074396</v>
      </c>
      <c r="O64" s="58">
        <f t="shared" si="1"/>
        <v>200406</v>
      </c>
      <c r="P64" s="40"/>
      <c r="Q64" s="40"/>
    </row>
    <row r="65" spans="1:17" s="7" customFormat="1" ht="14.25">
      <c r="A65" s="51">
        <v>200409</v>
      </c>
      <c r="B65" s="34">
        <v>156</v>
      </c>
      <c r="C65" s="34">
        <v>32</v>
      </c>
      <c r="D65" s="8">
        <v>188</v>
      </c>
      <c r="E65" s="34">
        <v>284</v>
      </c>
      <c r="F65" s="34">
        <v>274</v>
      </c>
      <c r="G65" s="8">
        <v>558</v>
      </c>
      <c r="H65" s="34">
        <v>26</v>
      </c>
      <c r="I65" s="34">
        <v>5</v>
      </c>
      <c r="J65" s="8">
        <v>31</v>
      </c>
      <c r="K65" s="8">
        <v>466</v>
      </c>
      <c r="L65" s="8">
        <v>311</v>
      </c>
      <c r="M65" s="8">
        <v>777</v>
      </c>
      <c r="N65" s="35">
        <f>M65/Total!M65*100</f>
        <v>15.700141442715701</v>
      </c>
      <c r="O65" s="58">
        <f t="shared" si="1"/>
        <v>200409</v>
      </c>
      <c r="P65" s="40"/>
      <c r="Q65" s="40"/>
    </row>
    <row r="66" spans="1:17" s="7" customFormat="1" ht="14.25">
      <c r="A66" s="51">
        <v>200412</v>
      </c>
      <c r="B66" s="34">
        <v>180</v>
      </c>
      <c r="C66" s="34">
        <v>39</v>
      </c>
      <c r="D66" s="8">
        <v>219</v>
      </c>
      <c r="E66" s="34">
        <v>342</v>
      </c>
      <c r="F66" s="34">
        <v>318</v>
      </c>
      <c r="G66" s="8">
        <v>660</v>
      </c>
      <c r="H66" s="34">
        <v>85</v>
      </c>
      <c r="I66" s="34">
        <v>12</v>
      </c>
      <c r="J66" s="8">
        <v>97</v>
      </c>
      <c r="K66" s="8">
        <v>607</v>
      </c>
      <c r="L66" s="8">
        <v>369</v>
      </c>
      <c r="M66" s="8">
        <v>976</v>
      </c>
      <c r="N66" s="35">
        <f>M66/Total!M66*100</f>
        <v>16.253122398001665</v>
      </c>
      <c r="O66" s="58">
        <f t="shared" si="1"/>
        <v>200412</v>
      </c>
      <c r="P66" s="40"/>
      <c r="Q66" s="40"/>
    </row>
    <row r="67" spans="1:17" s="7" customFormat="1" ht="14.25">
      <c r="A67" s="51">
        <v>200503</v>
      </c>
      <c r="B67" s="34">
        <v>182</v>
      </c>
      <c r="C67" s="34">
        <v>38</v>
      </c>
      <c r="D67" s="8">
        <v>220</v>
      </c>
      <c r="E67" s="34">
        <v>335</v>
      </c>
      <c r="F67" s="34">
        <v>298</v>
      </c>
      <c r="G67" s="8">
        <v>633</v>
      </c>
      <c r="H67" s="34">
        <v>91</v>
      </c>
      <c r="I67" s="34">
        <v>14</v>
      </c>
      <c r="J67" s="8">
        <v>105</v>
      </c>
      <c r="K67" s="8">
        <v>608</v>
      </c>
      <c r="L67" s="8">
        <v>350</v>
      </c>
      <c r="M67" s="8">
        <v>958</v>
      </c>
      <c r="N67" s="35">
        <f>M67/Total!M67*100</f>
        <v>15.56964082561352</v>
      </c>
      <c r="O67" s="58">
        <f t="shared" si="1"/>
        <v>200503</v>
      </c>
      <c r="P67" s="40"/>
      <c r="Q67" s="40"/>
    </row>
    <row r="68" spans="1:17" s="7" customFormat="1" ht="14.25">
      <c r="A68" s="51">
        <v>200506</v>
      </c>
      <c r="B68" s="34">
        <v>184</v>
      </c>
      <c r="C68" s="34">
        <v>38</v>
      </c>
      <c r="D68" s="8">
        <v>222</v>
      </c>
      <c r="E68" s="34">
        <v>345</v>
      </c>
      <c r="F68" s="34">
        <v>310</v>
      </c>
      <c r="G68" s="8">
        <v>655</v>
      </c>
      <c r="H68" s="34">
        <v>91</v>
      </c>
      <c r="I68" s="34">
        <v>16</v>
      </c>
      <c r="J68" s="8">
        <v>107</v>
      </c>
      <c r="K68" s="8">
        <v>620</v>
      </c>
      <c r="L68" s="8">
        <v>364</v>
      </c>
      <c r="M68" s="8">
        <v>984</v>
      </c>
      <c r="N68" s="35">
        <f>M68/Total!M68*100</f>
        <v>16.165598817151306</v>
      </c>
      <c r="O68" s="58">
        <f t="shared" si="1"/>
        <v>200506</v>
      </c>
      <c r="P68" s="40"/>
      <c r="Q68" s="40"/>
    </row>
    <row r="69" spans="1:17" s="7" customFormat="1" ht="14.25">
      <c r="A69" s="51">
        <v>200509</v>
      </c>
      <c r="B69" s="34">
        <v>181</v>
      </c>
      <c r="C69" s="34">
        <v>36</v>
      </c>
      <c r="D69" s="8">
        <v>217</v>
      </c>
      <c r="E69" s="34">
        <v>354</v>
      </c>
      <c r="F69" s="34">
        <v>309</v>
      </c>
      <c r="G69" s="8">
        <v>663</v>
      </c>
      <c r="H69" s="34">
        <v>92</v>
      </c>
      <c r="I69" s="34">
        <v>18</v>
      </c>
      <c r="J69" s="8">
        <v>110</v>
      </c>
      <c r="K69" s="8">
        <v>627</v>
      </c>
      <c r="L69" s="8">
        <v>363</v>
      </c>
      <c r="M69" s="8">
        <v>990</v>
      </c>
      <c r="N69" s="35">
        <f>M69/Total!M69*100</f>
        <v>15.794511805998724</v>
      </c>
      <c r="O69" s="58">
        <f t="shared" si="1"/>
        <v>200509</v>
      </c>
      <c r="P69" s="40"/>
      <c r="Q69" s="40"/>
    </row>
    <row r="70" spans="1:17" s="7" customFormat="1" ht="14.25">
      <c r="A70" s="51">
        <v>200512</v>
      </c>
      <c r="B70" s="34">
        <v>193</v>
      </c>
      <c r="C70" s="34">
        <v>49</v>
      </c>
      <c r="D70" s="8">
        <v>242</v>
      </c>
      <c r="E70" s="34">
        <v>347</v>
      </c>
      <c r="F70" s="34">
        <v>356</v>
      </c>
      <c r="G70" s="8">
        <v>703</v>
      </c>
      <c r="H70" s="34">
        <v>94</v>
      </c>
      <c r="I70" s="34">
        <v>18</v>
      </c>
      <c r="J70" s="8">
        <v>112</v>
      </c>
      <c r="K70" s="8">
        <v>634</v>
      </c>
      <c r="L70" s="8">
        <v>423</v>
      </c>
      <c r="M70" s="8">
        <v>1057</v>
      </c>
      <c r="N70" s="35">
        <f>M70/Total!M70*100</f>
        <v>16.30418016350455</v>
      </c>
      <c r="O70" s="58">
        <f t="shared" si="1"/>
        <v>200512</v>
      </c>
      <c r="P70" s="40"/>
      <c r="Q70" s="40"/>
    </row>
    <row r="71" spans="1:17" s="7" customFormat="1" ht="14.25">
      <c r="A71" s="51">
        <v>200603</v>
      </c>
      <c r="B71" s="34">
        <v>195</v>
      </c>
      <c r="C71" s="34">
        <v>49</v>
      </c>
      <c r="D71" s="8">
        <v>244</v>
      </c>
      <c r="E71" s="34">
        <v>693</v>
      </c>
      <c r="F71" s="34">
        <v>357</v>
      </c>
      <c r="G71" s="8">
        <v>1050</v>
      </c>
      <c r="H71" s="34">
        <v>105</v>
      </c>
      <c r="I71" s="34">
        <v>16</v>
      </c>
      <c r="J71" s="8">
        <v>121</v>
      </c>
      <c r="K71" s="8">
        <v>993</v>
      </c>
      <c r="L71" s="8">
        <v>422</v>
      </c>
      <c r="M71" s="8">
        <v>1415</v>
      </c>
      <c r="N71" s="35">
        <f>M71/Total!M71*100</f>
        <v>18.138700166645304</v>
      </c>
      <c r="O71" s="58">
        <f t="shared" si="1"/>
        <v>200603</v>
      </c>
      <c r="P71" s="40"/>
      <c r="Q71" s="40"/>
    </row>
    <row r="72" spans="1:17" s="7" customFormat="1" ht="14.25">
      <c r="A72" s="51">
        <v>200606</v>
      </c>
      <c r="B72" s="34">
        <v>180</v>
      </c>
      <c r="C72" s="34">
        <v>62</v>
      </c>
      <c r="D72" s="8">
        <v>242</v>
      </c>
      <c r="E72" s="34">
        <v>741</v>
      </c>
      <c r="F72" s="34">
        <v>377</v>
      </c>
      <c r="G72" s="8">
        <v>1118</v>
      </c>
      <c r="H72" s="34">
        <v>101</v>
      </c>
      <c r="I72" s="34">
        <v>18</v>
      </c>
      <c r="J72" s="8">
        <v>119</v>
      </c>
      <c r="K72" s="8">
        <v>1022</v>
      </c>
      <c r="L72" s="8">
        <v>457</v>
      </c>
      <c r="M72" s="8">
        <v>1479</v>
      </c>
      <c r="N72" s="35">
        <f>M72/Total!M72*100</f>
        <v>18.33622613439127</v>
      </c>
      <c r="O72" s="58">
        <f t="shared" si="1"/>
        <v>200606</v>
      </c>
      <c r="P72" s="40"/>
      <c r="Q72" s="40"/>
    </row>
    <row r="73" spans="1:17" s="7" customFormat="1" ht="14.25">
      <c r="A73" s="51">
        <v>200609</v>
      </c>
      <c r="B73" s="34">
        <v>186</v>
      </c>
      <c r="C73" s="34">
        <v>50</v>
      </c>
      <c r="D73" s="8">
        <v>236</v>
      </c>
      <c r="E73" s="34">
        <v>804</v>
      </c>
      <c r="F73" s="34">
        <v>369</v>
      </c>
      <c r="G73" s="8">
        <v>1173</v>
      </c>
      <c r="H73" s="34">
        <v>98</v>
      </c>
      <c r="I73" s="34">
        <v>15</v>
      </c>
      <c r="J73" s="8">
        <v>113</v>
      </c>
      <c r="K73" s="8">
        <v>1088</v>
      </c>
      <c r="L73" s="8">
        <v>434</v>
      </c>
      <c r="M73" s="8">
        <v>1522</v>
      </c>
      <c r="N73" s="35">
        <f>M73/Total!M73*100</f>
        <v>17.990543735224588</v>
      </c>
      <c r="O73" s="58">
        <f t="shared" si="1"/>
        <v>200609</v>
      </c>
      <c r="P73" s="40"/>
      <c r="Q73" s="40"/>
    </row>
    <row r="74" spans="1:17" s="7" customFormat="1" ht="14.25">
      <c r="A74" s="51">
        <v>200612</v>
      </c>
      <c r="B74" s="34">
        <v>182</v>
      </c>
      <c r="C74" s="34">
        <v>47</v>
      </c>
      <c r="D74" s="8">
        <v>229</v>
      </c>
      <c r="E74" s="34">
        <v>982</v>
      </c>
      <c r="F74" s="34">
        <v>417</v>
      </c>
      <c r="G74" s="8">
        <v>1399</v>
      </c>
      <c r="H74" s="34">
        <v>106</v>
      </c>
      <c r="I74" s="34">
        <v>18</v>
      </c>
      <c r="J74" s="8">
        <v>124</v>
      </c>
      <c r="K74" s="8">
        <v>1270</v>
      </c>
      <c r="L74" s="8">
        <v>482</v>
      </c>
      <c r="M74" s="8">
        <v>1752</v>
      </c>
      <c r="N74" s="35">
        <f>M74/Total!M74*100</f>
        <v>17.647058823529413</v>
      </c>
      <c r="O74" s="58">
        <f t="shared" si="1"/>
        <v>200612</v>
      </c>
      <c r="P74" s="40"/>
      <c r="Q74" s="40"/>
    </row>
    <row r="75" spans="1:17" s="7" customFormat="1" ht="14.25">
      <c r="A75" s="51">
        <v>200703</v>
      </c>
      <c r="B75" s="34">
        <v>202</v>
      </c>
      <c r="C75" s="34">
        <v>55</v>
      </c>
      <c r="D75" s="8">
        <v>257</v>
      </c>
      <c r="E75" s="34">
        <v>1095</v>
      </c>
      <c r="F75" s="34">
        <v>422</v>
      </c>
      <c r="G75" s="8">
        <v>1517</v>
      </c>
      <c r="H75" s="34">
        <v>109</v>
      </c>
      <c r="I75" s="34">
        <v>19</v>
      </c>
      <c r="J75" s="8">
        <v>128</v>
      </c>
      <c r="K75" s="8">
        <v>1406</v>
      </c>
      <c r="L75" s="8">
        <v>496</v>
      </c>
      <c r="M75" s="8">
        <v>1902</v>
      </c>
      <c r="N75" s="35">
        <f>M75/Total!M75*100</f>
        <v>18.474987858183585</v>
      </c>
      <c r="O75" s="58">
        <f aca="true" t="shared" si="2" ref="O75:O102">A75</f>
        <v>200703</v>
      </c>
      <c r="P75" s="40"/>
      <c r="Q75" s="40"/>
    </row>
    <row r="76" spans="1:17" s="7" customFormat="1" ht="14.25">
      <c r="A76" s="51">
        <v>200706</v>
      </c>
      <c r="B76" s="8">
        <v>203</v>
      </c>
      <c r="C76" s="8">
        <v>49</v>
      </c>
      <c r="D76" s="8">
        <v>252</v>
      </c>
      <c r="E76" s="8">
        <v>1144</v>
      </c>
      <c r="F76" s="8">
        <v>423</v>
      </c>
      <c r="G76" s="8">
        <v>1567</v>
      </c>
      <c r="H76" s="8">
        <v>116</v>
      </c>
      <c r="I76" s="8">
        <v>33</v>
      </c>
      <c r="J76" s="8">
        <v>149</v>
      </c>
      <c r="K76" s="8">
        <v>1463</v>
      </c>
      <c r="L76" s="8">
        <v>505</v>
      </c>
      <c r="M76" s="8">
        <v>1968</v>
      </c>
      <c r="N76" s="35">
        <f>M76/Total!M76*100</f>
        <v>17.79867956950348</v>
      </c>
      <c r="O76" s="58">
        <f t="shared" si="2"/>
        <v>200706</v>
      </c>
      <c r="P76" s="40"/>
      <c r="Q76" s="40"/>
    </row>
    <row r="77" spans="1:17" s="7" customFormat="1" ht="14.25">
      <c r="A77" s="51">
        <v>200709</v>
      </c>
      <c r="B77" s="8">
        <v>202</v>
      </c>
      <c r="C77" s="8">
        <v>49</v>
      </c>
      <c r="D77" s="8">
        <v>251</v>
      </c>
      <c r="E77" s="8">
        <v>1161</v>
      </c>
      <c r="F77" s="8">
        <v>438</v>
      </c>
      <c r="G77" s="8">
        <v>1599</v>
      </c>
      <c r="H77" s="8">
        <v>59</v>
      </c>
      <c r="I77" s="8">
        <v>25</v>
      </c>
      <c r="J77" s="8">
        <v>84</v>
      </c>
      <c r="K77" s="8">
        <v>1422</v>
      </c>
      <c r="L77" s="8">
        <v>512</v>
      </c>
      <c r="M77" s="8">
        <v>1934</v>
      </c>
      <c r="N77" s="35">
        <f>M77/Total!M77*100</f>
        <v>16.91742477256823</v>
      </c>
      <c r="O77" s="58">
        <f t="shared" si="2"/>
        <v>200709</v>
      </c>
      <c r="P77" s="40"/>
      <c r="Q77" s="40"/>
    </row>
    <row r="78" spans="1:17" s="7" customFormat="1" ht="14.25">
      <c r="A78" s="51">
        <v>200712</v>
      </c>
      <c r="B78" s="8">
        <v>206</v>
      </c>
      <c r="C78" s="8">
        <v>49</v>
      </c>
      <c r="D78" s="8">
        <v>255</v>
      </c>
      <c r="E78" s="8">
        <v>1183</v>
      </c>
      <c r="F78" s="8">
        <v>453</v>
      </c>
      <c r="G78" s="8">
        <v>1636</v>
      </c>
      <c r="H78" s="8">
        <v>122</v>
      </c>
      <c r="I78" s="8">
        <v>33</v>
      </c>
      <c r="J78" s="8">
        <v>155</v>
      </c>
      <c r="K78" s="8">
        <v>1511</v>
      </c>
      <c r="L78" s="8">
        <v>535</v>
      </c>
      <c r="M78" s="8">
        <v>2046</v>
      </c>
      <c r="N78" s="35">
        <f>M78/Total!M78*100</f>
        <v>16.99053313403089</v>
      </c>
      <c r="O78" s="58">
        <f t="shared" si="2"/>
        <v>200712</v>
      </c>
      <c r="P78" s="40"/>
      <c r="Q78" s="40"/>
    </row>
    <row r="79" spans="1:17" s="7" customFormat="1" ht="14.25">
      <c r="A79" s="51">
        <v>200803</v>
      </c>
      <c r="B79" s="34">
        <v>232.48481980916333</v>
      </c>
      <c r="C79" s="34">
        <v>54.583392476933994</v>
      </c>
      <c r="D79" s="8">
        <v>287.0682122860973</v>
      </c>
      <c r="E79" s="34">
        <v>1297.8717766737639</v>
      </c>
      <c r="F79" s="34">
        <v>485.18571090608</v>
      </c>
      <c r="G79" s="8">
        <v>1783.0574875798438</v>
      </c>
      <c r="H79" s="34">
        <v>122.30723129090765</v>
      </c>
      <c r="I79" s="34">
        <v>33.356517624793</v>
      </c>
      <c r="J79" s="8">
        <v>155.66374891570064</v>
      </c>
      <c r="K79" s="8">
        <v>1652.6638277738348</v>
      </c>
      <c r="L79" s="8">
        <v>573.125621007807</v>
      </c>
      <c r="M79" s="8">
        <v>2225.789448781642</v>
      </c>
      <c r="N79" s="35">
        <f>M79/Total!M79*100</f>
        <v>17.364561154483084</v>
      </c>
      <c r="O79" s="58">
        <f t="shared" si="2"/>
        <v>200803</v>
      </c>
      <c r="P79" s="40"/>
      <c r="Q79" s="40"/>
    </row>
    <row r="80" spans="1:17" s="7" customFormat="1" ht="14.25">
      <c r="A80" s="51">
        <v>200806</v>
      </c>
      <c r="B80" s="34">
        <v>231</v>
      </c>
      <c r="C80" s="34">
        <v>50</v>
      </c>
      <c r="D80" s="8">
        <v>281</v>
      </c>
      <c r="E80" s="34">
        <v>1306</v>
      </c>
      <c r="F80" s="34">
        <v>461</v>
      </c>
      <c r="G80" s="8">
        <v>1767</v>
      </c>
      <c r="H80" s="34">
        <v>130</v>
      </c>
      <c r="I80" s="34">
        <v>28</v>
      </c>
      <c r="J80" s="8">
        <v>158</v>
      </c>
      <c r="K80" s="8">
        <v>1667</v>
      </c>
      <c r="L80" s="8">
        <v>539</v>
      </c>
      <c r="M80" s="8">
        <v>2206</v>
      </c>
      <c r="N80" s="35">
        <f>M80/Total!M80*100</f>
        <v>17.082236332662227</v>
      </c>
      <c r="O80" s="58">
        <f t="shared" si="2"/>
        <v>200806</v>
      </c>
      <c r="P80" s="40"/>
      <c r="Q80" s="40"/>
    </row>
    <row r="81" spans="1:17" s="7" customFormat="1" ht="14.25">
      <c r="A81" s="51">
        <v>200809</v>
      </c>
      <c r="B81" s="8">
        <v>262</v>
      </c>
      <c r="C81" s="8">
        <v>56</v>
      </c>
      <c r="D81" s="8">
        <v>318</v>
      </c>
      <c r="E81" s="8">
        <v>1440</v>
      </c>
      <c r="F81" s="8">
        <v>524</v>
      </c>
      <c r="G81" s="8">
        <v>1964</v>
      </c>
      <c r="H81" s="8">
        <v>123</v>
      </c>
      <c r="I81" s="8">
        <v>16</v>
      </c>
      <c r="J81" s="8">
        <v>139</v>
      </c>
      <c r="K81" s="8">
        <v>1825</v>
      </c>
      <c r="L81" s="8">
        <v>596</v>
      </c>
      <c r="M81" s="8">
        <v>2421</v>
      </c>
      <c r="N81" s="35">
        <f>M81/Total!M81*100</f>
        <v>18.06177260519248</v>
      </c>
      <c r="O81" s="58">
        <f t="shared" si="2"/>
        <v>200809</v>
      </c>
      <c r="P81" s="40"/>
      <c r="Q81" s="40"/>
    </row>
    <row r="82" spans="1:17" s="7" customFormat="1" ht="14.25">
      <c r="A82" s="51">
        <v>200812</v>
      </c>
      <c r="B82" s="8">
        <v>254</v>
      </c>
      <c r="C82" s="8">
        <v>52</v>
      </c>
      <c r="D82" s="8">
        <v>306</v>
      </c>
      <c r="E82" s="8">
        <v>1428</v>
      </c>
      <c r="F82" s="8">
        <v>518</v>
      </c>
      <c r="G82" s="8">
        <v>1946</v>
      </c>
      <c r="H82" s="8">
        <v>115</v>
      </c>
      <c r="I82" s="8">
        <v>23</v>
      </c>
      <c r="J82" s="8">
        <v>138</v>
      </c>
      <c r="K82" s="8">
        <v>1797</v>
      </c>
      <c r="L82" s="8">
        <v>593</v>
      </c>
      <c r="M82" s="8">
        <v>2390</v>
      </c>
      <c r="N82" s="35">
        <f>M82/Total!M82*100</f>
        <v>17.56707092980522</v>
      </c>
      <c r="O82" s="58">
        <f t="shared" si="2"/>
        <v>200812</v>
      </c>
      <c r="P82" s="40"/>
      <c r="Q82" s="40"/>
    </row>
    <row r="83" spans="1:17" s="7" customFormat="1" ht="14.25">
      <c r="A83" s="51">
        <v>200903</v>
      </c>
      <c r="B83" s="34">
        <v>270</v>
      </c>
      <c r="C83" s="34">
        <v>57</v>
      </c>
      <c r="D83" s="8">
        <v>327</v>
      </c>
      <c r="E83" s="34">
        <v>1317</v>
      </c>
      <c r="F83" s="34">
        <v>531</v>
      </c>
      <c r="G83" s="8">
        <v>1848</v>
      </c>
      <c r="H83" s="34">
        <v>125</v>
      </c>
      <c r="I83" s="34">
        <v>25</v>
      </c>
      <c r="J83" s="8">
        <v>150</v>
      </c>
      <c r="K83" s="8">
        <v>1712</v>
      </c>
      <c r="L83" s="8">
        <v>613</v>
      </c>
      <c r="M83" s="8">
        <v>2325</v>
      </c>
      <c r="N83" s="35">
        <f>M83/Total!M83*100</f>
        <v>17.291387773315485</v>
      </c>
      <c r="O83" s="58">
        <f t="shared" si="2"/>
        <v>200903</v>
      </c>
      <c r="P83" s="40"/>
      <c r="Q83" s="40"/>
    </row>
    <row r="84" spans="1:17" s="7" customFormat="1" ht="14.25">
      <c r="A84" s="51">
        <v>200906</v>
      </c>
      <c r="B84" s="34">
        <v>266</v>
      </c>
      <c r="C84" s="34">
        <v>51</v>
      </c>
      <c r="D84" s="8">
        <v>317</v>
      </c>
      <c r="E84" s="34">
        <v>1308</v>
      </c>
      <c r="F84" s="34">
        <v>520</v>
      </c>
      <c r="G84" s="8">
        <v>1828</v>
      </c>
      <c r="H84" s="34">
        <v>117</v>
      </c>
      <c r="I84" s="34">
        <v>25</v>
      </c>
      <c r="J84" s="8">
        <v>142</v>
      </c>
      <c r="K84" s="8">
        <v>1691</v>
      </c>
      <c r="L84" s="8">
        <v>596</v>
      </c>
      <c r="M84" s="8">
        <v>2287</v>
      </c>
      <c r="N84" s="35">
        <f>M84/Total!M84*100</f>
        <v>17.03538175046555</v>
      </c>
      <c r="O84" s="58">
        <f t="shared" si="2"/>
        <v>200906</v>
      </c>
      <c r="P84" s="40"/>
      <c r="Q84" s="40"/>
    </row>
    <row r="85" spans="1:17" s="7" customFormat="1" ht="14.25">
      <c r="A85" s="51">
        <v>200909</v>
      </c>
      <c r="B85" s="34">
        <v>259</v>
      </c>
      <c r="C85" s="34">
        <v>46</v>
      </c>
      <c r="D85" s="8">
        <v>305</v>
      </c>
      <c r="E85" s="34">
        <v>975</v>
      </c>
      <c r="F85" s="34">
        <v>465</v>
      </c>
      <c r="G85" s="8">
        <v>1440</v>
      </c>
      <c r="H85" s="34">
        <v>107</v>
      </c>
      <c r="I85" s="34">
        <v>20</v>
      </c>
      <c r="J85" s="8">
        <v>127</v>
      </c>
      <c r="K85" s="8">
        <v>1341</v>
      </c>
      <c r="L85" s="8">
        <v>531</v>
      </c>
      <c r="M85" s="8">
        <v>1872</v>
      </c>
      <c r="N85" s="35">
        <f>M85/Total!M85*100</f>
        <v>14.008830352465765</v>
      </c>
      <c r="O85" s="58">
        <f t="shared" si="2"/>
        <v>200909</v>
      </c>
      <c r="P85" s="40"/>
      <c r="Q85" s="40"/>
    </row>
    <row r="86" spans="1:17" s="7" customFormat="1" ht="14.25">
      <c r="A86" s="51">
        <v>200912</v>
      </c>
      <c r="B86" s="8">
        <v>255</v>
      </c>
      <c r="C86" s="8">
        <v>52</v>
      </c>
      <c r="D86" s="8">
        <v>307</v>
      </c>
      <c r="E86" s="8">
        <v>960</v>
      </c>
      <c r="F86" s="8">
        <v>459</v>
      </c>
      <c r="G86" s="8">
        <v>1419</v>
      </c>
      <c r="H86" s="8">
        <v>107</v>
      </c>
      <c r="I86" s="8">
        <v>24</v>
      </c>
      <c r="J86" s="8">
        <v>131</v>
      </c>
      <c r="K86" s="8">
        <v>1322</v>
      </c>
      <c r="L86" s="8">
        <v>535</v>
      </c>
      <c r="M86" s="8">
        <v>1857</v>
      </c>
      <c r="N86" s="35">
        <f>M86/Total!M86*100</f>
        <v>13.770856507230256</v>
      </c>
      <c r="O86" s="58">
        <f t="shared" si="2"/>
        <v>200912</v>
      </c>
      <c r="P86" s="40"/>
      <c r="Q86" s="40"/>
    </row>
    <row r="87" spans="1:17" s="7" customFormat="1" ht="14.25">
      <c r="A87" s="51">
        <v>201003</v>
      </c>
      <c r="B87" s="44">
        <v>269</v>
      </c>
      <c r="C87" s="44">
        <v>53</v>
      </c>
      <c r="D87" s="44">
        <v>322</v>
      </c>
      <c r="E87" s="44">
        <v>973</v>
      </c>
      <c r="F87" s="44">
        <v>454</v>
      </c>
      <c r="G87" s="44">
        <v>1427</v>
      </c>
      <c r="H87" s="44">
        <v>107</v>
      </c>
      <c r="I87" s="44">
        <v>22</v>
      </c>
      <c r="J87" s="44">
        <v>129</v>
      </c>
      <c r="K87" s="44">
        <v>1349</v>
      </c>
      <c r="L87" s="44">
        <v>529</v>
      </c>
      <c r="M87" s="44">
        <v>1878</v>
      </c>
      <c r="N87" s="35">
        <f>M87/Total!M87*100</f>
        <v>13.764291996481969</v>
      </c>
      <c r="O87" s="58">
        <f t="shared" si="2"/>
        <v>201003</v>
      </c>
      <c r="P87" s="40"/>
      <c r="Q87" s="40"/>
    </row>
    <row r="88" spans="1:17" s="7" customFormat="1" ht="14.25">
      <c r="A88" s="51">
        <v>201006</v>
      </c>
      <c r="B88" s="44">
        <v>274</v>
      </c>
      <c r="C88" s="44">
        <v>55</v>
      </c>
      <c r="D88" s="44">
        <v>329</v>
      </c>
      <c r="E88" s="44">
        <v>949</v>
      </c>
      <c r="F88" s="44">
        <v>447</v>
      </c>
      <c r="G88" s="44">
        <v>1396</v>
      </c>
      <c r="H88" s="44">
        <v>105</v>
      </c>
      <c r="I88" s="44">
        <v>21</v>
      </c>
      <c r="J88" s="44">
        <v>126</v>
      </c>
      <c r="K88" s="44">
        <v>1328</v>
      </c>
      <c r="L88" s="44">
        <v>523</v>
      </c>
      <c r="M88" s="44">
        <v>1851</v>
      </c>
      <c r="N88" s="35">
        <f>M88/Total!M88*100</f>
        <v>13.448125544899739</v>
      </c>
      <c r="O88" s="58">
        <f t="shared" si="2"/>
        <v>201006</v>
      </c>
      <c r="P88" s="40"/>
      <c r="Q88" s="40"/>
    </row>
    <row r="89" spans="1:17" s="7" customFormat="1" ht="14.25">
      <c r="A89" s="51">
        <v>201009</v>
      </c>
      <c r="B89" s="44">
        <v>273</v>
      </c>
      <c r="C89" s="44">
        <v>55</v>
      </c>
      <c r="D89" s="44">
        <v>328</v>
      </c>
      <c r="E89" s="44">
        <v>979</v>
      </c>
      <c r="F89" s="44">
        <v>467</v>
      </c>
      <c r="G89" s="44">
        <v>1446</v>
      </c>
      <c r="H89" s="44">
        <v>127</v>
      </c>
      <c r="I89" s="44">
        <v>30</v>
      </c>
      <c r="J89" s="44">
        <v>157</v>
      </c>
      <c r="K89" s="44">
        <v>1379</v>
      </c>
      <c r="L89" s="44">
        <v>552</v>
      </c>
      <c r="M89" s="44">
        <v>1931</v>
      </c>
      <c r="N89" s="35">
        <f>M89/Total!M89*100</f>
        <v>13.765326489877388</v>
      </c>
      <c r="O89" s="58">
        <f t="shared" si="2"/>
        <v>201009</v>
      </c>
      <c r="P89" s="40"/>
      <c r="Q89" s="40"/>
    </row>
    <row r="90" spans="1:17" s="7" customFormat="1" ht="14.25">
      <c r="A90" s="51">
        <v>201012</v>
      </c>
      <c r="B90" s="44">
        <v>267</v>
      </c>
      <c r="C90" s="44">
        <v>59</v>
      </c>
      <c r="D90" s="44">
        <v>326</v>
      </c>
      <c r="E90" s="44">
        <v>984</v>
      </c>
      <c r="F90" s="44">
        <v>467</v>
      </c>
      <c r="G90" s="44">
        <v>1451</v>
      </c>
      <c r="H90" s="44">
        <v>112</v>
      </c>
      <c r="I90" s="44">
        <v>16</v>
      </c>
      <c r="J90" s="44">
        <v>128</v>
      </c>
      <c r="K90" s="44">
        <v>1363</v>
      </c>
      <c r="L90" s="44">
        <v>542</v>
      </c>
      <c r="M90" s="44">
        <v>1905</v>
      </c>
      <c r="N90" s="35">
        <f>M90/Total!M90*100</f>
        <v>13.454339995762412</v>
      </c>
      <c r="O90" s="58">
        <f t="shared" si="2"/>
        <v>201012</v>
      </c>
      <c r="P90" s="40"/>
      <c r="Q90" s="40"/>
    </row>
    <row r="91" spans="1:16" s="7" customFormat="1" ht="14.25">
      <c r="A91" s="51">
        <v>201103</v>
      </c>
      <c r="B91" s="44">
        <v>287</v>
      </c>
      <c r="C91" s="44">
        <v>67</v>
      </c>
      <c r="D91" s="44">
        <v>354</v>
      </c>
      <c r="E91" s="44">
        <v>1034</v>
      </c>
      <c r="F91" s="44">
        <v>474</v>
      </c>
      <c r="G91" s="44">
        <v>1508</v>
      </c>
      <c r="H91" s="44">
        <v>105</v>
      </c>
      <c r="I91" s="44">
        <v>19</v>
      </c>
      <c r="J91" s="44">
        <v>124</v>
      </c>
      <c r="K91" s="44">
        <v>1426</v>
      </c>
      <c r="L91" s="44">
        <v>560</v>
      </c>
      <c r="M91" s="44">
        <v>1986</v>
      </c>
      <c r="N91" s="35">
        <f>M91/Total!M91*100</f>
        <v>13.950547906715368</v>
      </c>
      <c r="O91" s="58">
        <f t="shared" si="2"/>
        <v>201103</v>
      </c>
      <c r="P91" s="40"/>
    </row>
    <row r="92" spans="1:17" s="7" customFormat="1" ht="14.25">
      <c r="A92" s="51">
        <v>201106</v>
      </c>
      <c r="B92" s="44">
        <v>269</v>
      </c>
      <c r="C92" s="44">
        <v>53</v>
      </c>
      <c r="D92" s="44">
        <v>322</v>
      </c>
      <c r="E92" s="44">
        <v>1004</v>
      </c>
      <c r="F92" s="44">
        <v>478</v>
      </c>
      <c r="G92" s="44">
        <v>1482</v>
      </c>
      <c r="H92" s="44">
        <v>113</v>
      </c>
      <c r="I92" s="44">
        <v>18</v>
      </c>
      <c r="J92" s="44">
        <v>131</v>
      </c>
      <c r="K92" s="44">
        <v>1386</v>
      </c>
      <c r="L92" s="44">
        <v>549</v>
      </c>
      <c r="M92" s="44">
        <v>1935</v>
      </c>
      <c r="N92" s="35">
        <f>M92/Total!M92*100</f>
        <v>13.608551937548352</v>
      </c>
      <c r="O92" s="58">
        <f t="shared" si="2"/>
        <v>201106</v>
      </c>
      <c r="P92" s="40"/>
      <c r="Q92" s="40"/>
    </row>
    <row r="93" spans="1:17" s="7" customFormat="1" ht="14.25">
      <c r="A93" s="51">
        <v>201109</v>
      </c>
      <c r="B93" s="44">
        <v>273</v>
      </c>
      <c r="C93" s="44">
        <v>57</v>
      </c>
      <c r="D93" s="44">
        <v>330</v>
      </c>
      <c r="E93" s="44">
        <v>985</v>
      </c>
      <c r="F93" s="44">
        <v>467</v>
      </c>
      <c r="G93" s="44">
        <v>1452</v>
      </c>
      <c r="H93" s="44">
        <v>115</v>
      </c>
      <c r="I93" s="44">
        <v>22</v>
      </c>
      <c r="J93" s="44">
        <v>137</v>
      </c>
      <c r="K93" s="44">
        <v>1373</v>
      </c>
      <c r="L93" s="44">
        <v>546</v>
      </c>
      <c r="M93" s="44">
        <v>1919</v>
      </c>
      <c r="N93" s="35">
        <f>M93/Total!M93*100</f>
        <v>13.929012121652029</v>
      </c>
      <c r="O93" s="58">
        <f t="shared" si="2"/>
        <v>201109</v>
      </c>
      <c r="P93" s="40"/>
      <c r="Q93" s="40"/>
    </row>
    <row r="94" spans="1:17" s="7" customFormat="1" ht="14.25">
      <c r="A94" s="51">
        <v>201112</v>
      </c>
      <c r="B94" s="44">
        <v>267</v>
      </c>
      <c r="C94" s="44">
        <v>54</v>
      </c>
      <c r="D94" s="44">
        <v>321</v>
      </c>
      <c r="E94" s="44">
        <v>1007</v>
      </c>
      <c r="F94" s="44">
        <v>486</v>
      </c>
      <c r="G94" s="44">
        <v>1493</v>
      </c>
      <c r="H94" s="44">
        <v>109</v>
      </c>
      <c r="I94" s="44">
        <v>24</v>
      </c>
      <c r="J94" s="44">
        <v>133</v>
      </c>
      <c r="K94" s="44">
        <v>1383</v>
      </c>
      <c r="L94" s="44">
        <v>564</v>
      </c>
      <c r="M94" s="44">
        <v>1947</v>
      </c>
      <c r="N94" s="35">
        <f>M94/Total!M94*100</f>
        <v>13.857651245551603</v>
      </c>
      <c r="O94" s="58">
        <f t="shared" si="2"/>
        <v>201112</v>
      </c>
      <c r="P94" s="40"/>
      <c r="Q94" s="40"/>
    </row>
    <row r="95" spans="1:17" s="7" customFormat="1" ht="14.25">
      <c r="A95" s="51">
        <v>201203</v>
      </c>
      <c r="B95" s="44">
        <v>297</v>
      </c>
      <c r="C95" s="44">
        <v>69</v>
      </c>
      <c r="D95" s="44">
        <v>366</v>
      </c>
      <c r="E95" s="44">
        <v>1002</v>
      </c>
      <c r="F95" s="44">
        <v>507</v>
      </c>
      <c r="G95" s="44">
        <v>1509</v>
      </c>
      <c r="H95" s="44">
        <v>121</v>
      </c>
      <c r="I95" s="44">
        <v>22</v>
      </c>
      <c r="J95" s="44">
        <v>143</v>
      </c>
      <c r="K95" s="44">
        <v>1420</v>
      </c>
      <c r="L95" s="44">
        <v>598</v>
      </c>
      <c r="M95" s="44">
        <v>2018</v>
      </c>
      <c r="N95" s="35">
        <f>M95/Total!M95*100</f>
        <v>13.63974315647178</v>
      </c>
      <c r="O95" s="58">
        <f t="shared" si="2"/>
        <v>201203</v>
      </c>
      <c r="P95" s="40"/>
      <c r="Q95" s="40"/>
    </row>
    <row r="96" spans="1:17" s="7" customFormat="1" ht="14.25">
      <c r="A96" s="51">
        <v>201206</v>
      </c>
      <c r="B96" s="44">
        <v>296</v>
      </c>
      <c r="C96" s="44">
        <v>63</v>
      </c>
      <c r="D96" s="44">
        <v>359</v>
      </c>
      <c r="E96" s="44">
        <v>958</v>
      </c>
      <c r="F96" s="44">
        <v>508</v>
      </c>
      <c r="G96" s="44">
        <v>1466</v>
      </c>
      <c r="H96" s="44">
        <v>116</v>
      </c>
      <c r="I96" s="44">
        <v>21</v>
      </c>
      <c r="J96" s="44">
        <v>137</v>
      </c>
      <c r="K96" s="44">
        <v>1370</v>
      </c>
      <c r="L96" s="44">
        <v>592</v>
      </c>
      <c r="M96" s="44">
        <v>1962</v>
      </c>
      <c r="N96" s="35">
        <f>M96/Total!M96*100</f>
        <v>13.254965545196596</v>
      </c>
      <c r="O96" s="58">
        <f t="shared" si="2"/>
        <v>201206</v>
      </c>
      <c r="P96" s="40"/>
      <c r="Q96" s="40"/>
    </row>
    <row r="97" spans="1:17" s="7" customFormat="1" ht="14.25">
      <c r="A97" s="51">
        <v>201209</v>
      </c>
      <c r="B97" s="44">
        <v>278</v>
      </c>
      <c r="C97" s="44">
        <v>56</v>
      </c>
      <c r="D97" s="44">
        <v>334</v>
      </c>
      <c r="E97" s="44">
        <v>1006</v>
      </c>
      <c r="F97" s="44">
        <v>484</v>
      </c>
      <c r="G97" s="44">
        <v>1490</v>
      </c>
      <c r="H97" s="44">
        <v>111</v>
      </c>
      <c r="I97" s="44">
        <v>17</v>
      </c>
      <c r="J97" s="44">
        <v>128</v>
      </c>
      <c r="K97" s="44">
        <v>1395</v>
      </c>
      <c r="L97" s="44">
        <v>557</v>
      </c>
      <c r="M97" s="44">
        <v>1952</v>
      </c>
      <c r="N97" s="35">
        <f>M97/Total!M97*100</f>
        <v>13.084863922777853</v>
      </c>
      <c r="O97" s="58">
        <f t="shared" si="2"/>
        <v>201209</v>
      </c>
      <c r="P97" s="40"/>
      <c r="Q97" s="40"/>
    </row>
    <row r="98" spans="1:17" s="7" customFormat="1" ht="14.25">
      <c r="A98" s="51">
        <v>201212</v>
      </c>
      <c r="B98" s="44">
        <v>277</v>
      </c>
      <c r="C98" s="44">
        <v>52</v>
      </c>
      <c r="D98" s="44">
        <v>329</v>
      </c>
      <c r="E98" s="44">
        <v>970</v>
      </c>
      <c r="F98" s="44">
        <v>465</v>
      </c>
      <c r="G98" s="44">
        <v>1435</v>
      </c>
      <c r="H98" s="44">
        <v>108</v>
      </c>
      <c r="I98" s="44">
        <v>17</v>
      </c>
      <c r="J98" s="44">
        <v>125</v>
      </c>
      <c r="K98" s="44">
        <v>1355</v>
      </c>
      <c r="L98" s="44">
        <v>534</v>
      </c>
      <c r="M98" s="44">
        <v>1889</v>
      </c>
      <c r="N98" s="35">
        <f>M98/Total!M98*100</f>
        <v>12.838985930809487</v>
      </c>
      <c r="O98" s="58">
        <f t="shared" si="2"/>
        <v>201212</v>
      </c>
      <c r="P98" s="40"/>
      <c r="Q98" s="40"/>
    </row>
    <row r="99" spans="1:17" s="7" customFormat="1" ht="14.25">
      <c r="A99" s="51">
        <v>201303</v>
      </c>
      <c r="B99" s="44">
        <v>267</v>
      </c>
      <c r="C99" s="44">
        <v>53</v>
      </c>
      <c r="D99" s="44">
        <v>320</v>
      </c>
      <c r="E99" s="44">
        <v>1014</v>
      </c>
      <c r="F99" s="44">
        <v>475</v>
      </c>
      <c r="G99" s="44">
        <v>1489</v>
      </c>
      <c r="H99" s="44">
        <v>103</v>
      </c>
      <c r="I99" s="44">
        <v>16</v>
      </c>
      <c r="J99" s="44">
        <v>119</v>
      </c>
      <c r="K99" s="44">
        <v>1384</v>
      </c>
      <c r="L99" s="44">
        <v>544</v>
      </c>
      <c r="M99" s="44">
        <v>1928</v>
      </c>
      <c r="N99" s="35">
        <f>M99/Total!M99*100</f>
        <v>13.011202591442839</v>
      </c>
      <c r="O99" s="58">
        <f t="shared" si="2"/>
        <v>201303</v>
      </c>
      <c r="P99" s="40"/>
      <c r="Q99" s="40"/>
    </row>
    <row r="100" spans="1:17" s="7" customFormat="1" ht="14.25">
      <c r="A100" s="51">
        <v>201306</v>
      </c>
      <c r="B100" s="44">
        <v>258</v>
      </c>
      <c r="C100" s="44">
        <v>52</v>
      </c>
      <c r="D100" s="44">
        <v>310</v>
      </c>
      <c r="E100" s="44">
        <v>986</v>
      </c>
      <c r="F100" s="44">
        <v>465</v>
      </c>
      <c r="G100" s="44">
        <v>1451</v>
      </c>
      <c r="H100" s="44">
        <v>101</v>
      </c>
      <c r="I100" s="44">
        <v>15</v>
      </c>
      <c r="J100" s="44">
        <v>116</v>
      </c>
      <c r="K100" s="44">
        <v>1345</v>
      </c>
      <c r="L100" s="44">
        <v>532</v>
      </c>
      <c r="M100" s="44">
        <v>1877</v>
      </c>
      <c r="N100" s="35">
        <f>M100/Total!M100*100</f>
        <v>12.65080541888522</v>
      </c>
      <c r="O100" s="58">
        <f t="shared" si="2"/>
        <v>201306</v>
      </c>
      <c r="P100" s="40"/>
      <c r="Q100" s="40"/>
    </row>
    <row r="101" spans="1:17" s="7" customFormat="1" ht="14.25">
      <c r="A101" s="51">
        <v>201309</v>
      </c>
      <c r="B101" s="44">
        <v>265</v>
      </c>
      <c r="C101" s="44">
        <v>57</v>
      </c>
      <c r="D101" s="44">
        <v>322</v>
      </c>
      <c r="E101" s="44">
        <v>970</v>
      </c>
      <c r="F101" s="44">
        <v>464</v>
      </c>
      <c r="G101" s="44">
        <v>1434</v>
      </c>
      <c r="H101" s="44">
        <v>105</v>
      </c>
      <c r="I101" s="44">
        <v>15</v>
      </c>
      <c r="J101" s="44">
        <v>120</v>
      </c>
      <c r="K101" s="44">
        <v>1340</v>
      </c>
      <c r="L101" s="44">
        <v>536</v>
      </c>
      <c r="M101" s="44">
        <v>1876</v>
      </c>
      <c r="N101" s="35">
        <f>M101/Total!M101*100</f>
        <v>12.710027100271</v>
      </c>
      <c r="O101" s="58">
        <f t="shared" si="2"/>
        <v>201309</v>
      </c>
      <c r="P101" s="40"/>
      <c r="Q101" s="40"/>
    </row>
    <row r="102" spans="1:17" s="7" customFormat="1" ht="14.25">
      <c r="A102" s="51">
        <v>201312</v>
      </c>
      <c r="B102" s="44">
        <v>259</v>
      </c>
      <c r="C102" s="44">
        <v>57</v>
      </c>
      <c r="D102" s="44">
        <v>316</v>
      </c>
      <c r="E102" s="44">
        <v>957</v>
      </c>
      <c r="F102" s="44">
        <v>463</v>
      </c>
      <c r="G102" s="44">
        <v>1420</v>
      </c>
      <c r="H102" s="44">
        <v>90</v>
      </c>
      <c r="I102" s="44">
        <v>13</v>
      </c>
      <c r="J102" s="44">
        <v>103</v>
      </c>
      <c r="K102" s="44">
        <v>1306</v>
      </c>
      <c r="L102" s="44">
        <v>533</v>
      </c>
      <c r="M102" s="44">
        <v>1839</v>
      </c>
      <c r="N102" s="35">
        <f>M102/Total!M102*100</f>
        <v>12.674891446688264</v>
      </c>
      <c r="O102" s="58">
        <f t="shared" si="2"/>
        <v>201312</v>
      </c>
      <c r="P102" s="40"/>
      <c r="Q102" s="40"/>
    </row>
    <row r="103" spans="1:17" s="7" customFormat="1" ht="14.25">
      <c r="A103" s="51">
        <v>201403</v>
      </c>
      <c r="B103" s="44">
        <v>263</v>
      </c>
      <c r="C103" s="44">
        <v>50</v>
      </c>
      <c r="D103" s="44">
        <v>313</v>
      </c>
      <c r="E103" s="44">
        <v>964</v>
      </c>
      <c r="F103" s="44">
        <v>470</v>
      </c>
      <c r="G103" s="44">
        <v>1434</v>
      </c>
      <c r="H103" s="44">
        <v>123</v>
      </c>
      <c r="I103" s="44">
        <v>13</v>
      </c>
      <c r="J103" s="44">
        <v>136</v>
      </c>
      <c r="K103" s="44">
        <v>1350</v>
      </c>
      <c r="L103" s="44">
        <v>533</v>
      </c>
      <c r="M103" s="44">
        <v>1883</v>
      </c>
      <c r="N103" s="35">
        <f>M103/Total!M103*100</f>
        <v>12.753996206989976</v>
      </c>
      <c r="O103" s="58">
        <f aca="true" t="shared" si="3" ref="O103:O127">A103</f>
        <v>201403</v>
      </c>
      <c r="P103" s="40"/>
      <c r="Q103" s="40"/>
    </row>
    <row r="104" spans="1:17" s="7" customFormat="1" ht="14.25">
      <c r="A104" s="51">
        <v>201406</v>
      </c>
      <c r="B104" s="44">
        <v>260</v>
      </c>
      <c r="C104" s="44">
        <v>51</v>
      </c>
      <c r="D104" s="44">
        <v>311</v>
      </c>
      <c r="E104" s="44">
        <v>966</v>
      </c>
      <c r="F104" s="44">
        <v>467</v>
      </c>
      <c r="G104" s="44">
        <v>1433</v>
      </c>
      <c r="H104" s="44">
        <v>92</v>
      </c>
      <c r="I104" s="44">
        <v>9</v>
      </c>
      <c r="J104" s="44">
        <v>101</v>
      </c>
      <c r="K104" s="44">
        <v>1318</v>
      </c>
      <c r="L104" s="44">
        <v>527</v>
      </c>
      <c r="M104" s="44">
        <v>1845</v>
      </c>
      <c r="N104" s="35">
        <f>M104/Total!M104*100</f>
        <v>12.50084694084965</v>
      </c>
      <c r="O104" s="58">
        <f t="shared" si="3"/>
        <v>201406</v>
      </c>
      <c r="P104" s="40"/>
      <c r="Q104" s="40"/>
    </row>
    <row r="105" spans="1:17" s="7" customFormat="1" ht="14.25">
      <c r="A105" s="51">
        <v>201409</v>
      </c>
      <c r="B105" s="44">
        <v>252</v>
      </c>
      <c r="C105" s="44">
        <v>51</v>
      </c>
      <c r="D105" s="44">
        <v>303</v>
      </c>
      <c r="E105" s="44">
        <v>960</v>
      </c>
      <c r="F105" s="44">
        <v>469</v>
      </c>
      <c r="G105" s="44">
        <v>1429</v>
      </c>
      <c r="H105" s="44">
        <v>89</v>
      </c>
      <c r="I105" s="44">
        <v>12</v>
      </c>
      <c r="J105" s="44">
        <v>101</v>
      </c>
      <c r="K105" s="44">
        <v>1301</v>
      </c>
      <c r="L105" s="44">
        <v>532</v>
      </c>
      <c r="M105" s="44">
        <v>1833</v>
      </c>
      <c r="N105" s="35">
        <f>M105/Total!M105*100</f>
        <v>12.41617557407031</v>
      </c>
      <c r="O105" s="58">
        <f t="shared" si="3"/>
        <v>201409</v>
      </c>
      <c r="P105" s="40"/>
      <c r="Q105" s="40"/>
    </row>
    <row r="106" spans="1:17" s="7" customFormat="1" ht="14.25">
      <c r="A106" s="51">
        <v>201412</v>
      </c>
      <c r="B106" s="44">
        <v>277</v>
      </c>
      <c r="C106" s="44">
        <v>55</v>
      </c>
      <c r="D106" s="44">
        <v>332</v>
      </c>
      <c r="E106" s="44">
        <v>1079</v>
      </c>
      <c r="F106" s="44">
        <v>545</v>
      </c>
      <c r="G106" s="44">
        <v>1624</v>
      </c>
      <c r="H106" s="44">
        <v>98</v>
      </c>
      <c r="I106" s="44">
        <v>12</v>
      </c>
      <c r="J106" s="44">
        <v>110</v>
      </c>
      <c r="K106" s="44">
        <v>1454</v>
      </c>
      <c r="L106" s="44">
        <v>612</v>
      </c>
      <c r="M106" s="44">
        <v>2066</v>
      </c>
      <c r="N106" s="35">
        <f>M106/Total!M106*100</f>
        <v>14.00013552890154</v>
      </c>
      <c r="O106" s="58">
        <f t="shared" si="3"/>
        <v>201412</v>
      </c>
      <c r="P106" s="40"/>
      <c r="Q106" s="40"/>
    </row>
    <row r="107" spans="1:17" s="7" customFormat="1" ht="14.25">
      <c r="A107" s="51">
        <v>201503</v>
      </c>
      <c r="B107" s="44">
        <v>258</v>
      </c>
      <c r="C107" s="44">
        <v>56</v>
      </c>
      <c r="D107" s="44">
        <v>314</v>
      </c>
      <c r="E107" s="44">
        <v>948</v>
      </c>
      <c r="F107" s="44">
        <v>497</v>
      </c>
      <c r="G107" s="44">
        <v>1445</v>
      </c>
      <c r="H107" s="44">
        <v>96</v>
      </c>
      <c r="I107" s="44">
        <v>9</v>
      </c>
      <c r="J107" s="44">
        <v>105</v>
      </c>
      <c r="K107" s="44">
        <v>1302</v>
      </c>
      <c r="L107" s="44">
        <v>562</v>
      </c>
      <c r="M107" s="44">
        <v>1864</v>
      </c>
      <c r="N107" s="35">
        <f>M107/Total!M107*100</f>
        <v>12.458227509691218</v>
      </c>
      <c r="O107" s="58">
        <f t="shared" si="3"/>
        <v>201503</v>
      </c>
      <c r="P107" s="40"/>
      <c r="Q107" s="40"/>
    </row>
    <row r="108" spans="1:17" s="7" customFormat="1" ht="14.25">
      <c r="A108" s="51">
        <v>201506</v>
      </c>
      <c r="B108" s="44">
        <v>277</v>
      </c>
      <c r="C108" s="44">
        <v>57</v>
      </c>
      <c r="D108" s="44">
        <v>334</v>
      </c>
      <c r="E108" s="44">
        <v>1091</v>
      </c>
      <c r="F108" s="44">
        <v>580</v>
      </c>
      <c r="G108" s="44">
        <v>1671</v>
      </c>
      <c r="H108" s="44">
        <v>96</v>
      </c>
      <c r="I108" s="44">
        <v>6</v>
      </c>
      <c r="J108" s="44">
        <v>102</v>
      </c>
      <c r="K108" s="44">
        <v>1464</v>
      </c>
      <c r="L108" s="44">
        <v>643</v>
      </c>
      <c r="M108" s="44">
        <v>2107</v>
      </c>
      <c r="N108" s="35">
        <f>M108/Total!M108*100</f>
        <v>14.138093001409114</v>
      </c>
      <c r="O108" s="58">
        <f t="shared" si="3"/>
        <v>201506</v>
      </c>
      <c r="P108" s="40"/>
      <c r="Q108" s="40"/>
    </row>
    <row r="109" spans="1:17" s="7" customFormat="1" ht="14.25">
      <c r="A109" s="51">
        <v>201509</v>
      </c>
      <c r="B109" s="44">
        <v>278</v>
      </c>
      <c r="C109" s="44">
        <v>57</v>
      </c>
      <c r="D109" s="44">
        <v>335</v>
      </c>
      <c r="E109" s="44">
        <v>1109</v>
      </c>
      <c r="F109" s="44">
        <v>592</v>
      </c>
      <c r="G109" s="44">
        <v>1701</v>
      </c>
      <c r="H109" s="44">
        <v>98</v>
      </c>
      <c r="I109" s="44">
        <v>8</v>
      </c>
      <c r="J109" s="44">
        <v>106</v>
      </c>
      <c r="K109" s="44">
        <v>1485</v>
      </c>
      <c r="L109" s="44">
        <v>657</v>
      </c>
      <c r="M109" s="44">
        <v>2142</v>
      </c>
      <c r="N109" s="35">
        <f>M109/Total!M109*100</f>
        <v>14.115321252059307</v>
      </c>
      <c r="O109" s="58">
        <f t="shared" si="3"/>
        <v>201509</v>
      </c>
      <c r="P109" s="40"/>
      <c r="Q109" s="40"/>
    </row>
    <row r="110" spans="1:17" s="7" customFormat="1" ht="14.25">
      <c r="A110" s="51">
        <v>201512</v>
      </c>
      <c r="B110" s="44">
        <v>266</v>
      </c>
      <c r="C110" s="44">
        <v>62</v>
      </c>
      <c r="D110" s="44">
        <v>328</v>
      </c>
      <c r="E110" s="44">
        <v>962</v>
      </c>
      <c r="F110" s="44">
        <v>503</v>
      </c>
      <c r="G110" s="44">
        <v>1465</v>
      </c>
      <c r="H110" s="44">
        <v>105</v>
      </c>
      <c r="I110" s="44">
        <v>16</v>
      </c>
      <c r="J110" s="44">
        <v>121</v>
      </c>
      <c r="K110" s="44">
        <v>1333</v>
      </c>
      <c r="L110" s="44">
        <v>581</v>
      </c>
      <c r="M110" s="44">
        <v>1914</v>
      </c>
      <c r="N110" s="35">
        <f>M110/Total!M110*100</f>
        <v>12.449590217249902</v>
      </c>
      <c r="O110" s="58">
        <f t="shared" si="3"/>
        <v>201512</v>
      </c>
      <c r="P110" s="40"/>
      <c r="Q110" s="40"/>
    </row>
    <row r="111" spans="1:17" s="7" customFormat="1" ht="14.25">
      <c r="A111" s="51">
        <v>201603</v>
      </c>
      <c r="B111" s="44">
        <v>271</v>
      </c>
      <c r="C111" s="44">
        <v>69</v>
      </c>
      <c r="D111" s="44">
        <v>340</v>
      </c>
      <c r="E111" s="44">
        <v>1065</v>
      </c>
      <c r="F111" s="44">
        <v>579</v>
      </c>
      <c r="G111" s="44">
        <v>1644</v>
      </c>
      <c r="H111" s="44">
        <v>97</v>
      </c>
      <c r="I111" s="44">
        <v>10</v>
      </c>
      <c r="J111" s="44">
        <v>107</v>
      </c>
      <c r="K111" s="44">
        <v>1433</v>
      </c>
      <c r="L111" s="44">
        <v>658</v>
      </c>
      <c r="M111" s="44">
        <v>2091</v>
      </c>
      <c r="N111" s="35">
        <f>M111/Total!M111*100</f>
        <v>13.800158394931362</v>
      </c>
      <c r="O111" s="58">
        <f t="shared" si="3"/>
        <v>201603</v>
      </c>
      <c r="P111" s="40"/>
      <c r="Q111" s="40"/>
    </row>
    <row r="112" spans="1:17" s="7" customFormat="1" ht="14.25">
      <c r="A112" s="51">
        <v>201606</v>
      </c>
      <c r="B112" s="44">
        <v>272</v>
      </c>
      <c r="C112" s="44">
        <v>70</v>
      </c>
      <c r="D112" s="44">
        <v>342</v>
      </c>
      <c r="E112" s="44">
        <v>992</v>
      </c>
      <c r="F112" s="44">
        <v>564</v>
      </c>
      <c r="G112" s="44">
        <v>1556</v>
      </c>
      <c r="H112" s="44">
        <v>96</v>
      </c>
      <c r="I112" s="44">
        <v>8</v>
      </c>
      <c r="J112" s="44">
        <v>104</v>
      </c>
      <c r="K112" s="44">
        <v>1360</v>
      </c>
      <c r="L112" s="44">
        <v>642</v>
      </c>
      <c r="M112" s="44">
        <v>2002</v>
      </c>
      <c r="N112" s="35">
        <f>M112/Total!M112*100</f>
        <v>13.3014417646668</v>
      </c>
      <c r="O112" s="58">
        <f t="shared" si="3"/>
        <v>201606</v>
      </c>
      <c r="P112" s="40"/>
      <c r="Q112" s="40"/>
    </row>
    <row r="113" spans="1:17" s="7" customFormat="1" ht="14.25">
      <c r="A113" s="51">
        <v>201609</v>
      </c>
      <c r="B113" s="44">
        <v>266</v>
      </c>
      <c r="C113" s="44">
        <v>72</v>
      </c>
      <c r="D113" s="44">
        <v>338</v>
      </c>
      <c r="E113" s="44">
        <v>984</v>
      </c>
      <c r="F113" s="44">
        <v>565</v>
      </c>
      <c r="G113" s="44">
        <v>1549</v>
      </c>
      <c r="H113" s="44">
        <v>95</v>
      </c>
      <c r="I113" s="44">
        <v>11</v>
      </c>
      <c r="J113" s="44">
        <v>106</v>
      </c>
      <c r="K113" s="44">
        <v>1345</v>
      </c>
      <c r="L113" s="44">
        <v>648</v>
      </c>
      <c r="M113" s="44">
        <v>1993</v>
      </c>
      <c r="N113" s="35">
        <f>M113/Total!M113*100</f>
        <v>13.055155246954014</v>
      </c>
      <c r="O113" s="58">
        <f t="shared" si="3"/>
        <v>201609</v>
      </c>
      <c r="P113" s="40"/>
      <c r="Q113" s="40"/>
    </row>
    <row r="114" spans="1:17" s="7" customFormat="1" ht="14.25">
      <c r="A114" s="51">
        <v>201612</v>
      </c>
      <c r="B114" s="44">
        <v>267</v>
      </c>
      <c r="C114" s="44">
        <v>77</v>
      </c>
      <c r="D114" s="44">
        <v>344</v>
      </c>
      <c r="E114" s="44">
        <v>1001</v>
      </c>
      <c r="F114" s="44">
        <v>577</v>
      </c>
      <c r="G114" s="44">
        <v>1578</v>
      </c>
      <c r="H114" s="44">
        <v>92</v>
      </c>
      <c r="I114" s="44">
        <v>13</v>
      </c>
      <c r="J114" s="44">
        <v>105</v>
      </c>
      <c r="K114" s="44">
        <v>1360</v>
      </c>
      <c r="L114" s="44">
        <v>667</v>
      </c>
      <c r="M114" s="44">
        <v>2027</v>
      </c>
      <c r="N114" s="35">
        <f>M114/Total!M114*100</f>
        <v>13.083327954560122</v>
      </c>
      <c r="O114" s="58">
        <f t="shared" si="3"/>
        <v>201612</v>
      </c>
      <c r="P114" s="40"/>
      <c r="Q114" s="40"/>
    </row>
    <row r="115" spans="1:17" s="7" customFormat="1" ht="14.25">
      <c r="A115" s="51">
        <v>201703</v>
      </c>
      <c r="B115" s="44">
        <v>262</v>
      </c>
      <c r="C115" s="44">
        <v>76</v>
      </c>
      <c r="D115" s="44">
        <v>338</v>
      </c>
      <c r="E115" s="44">
        <v>959</v>
      </c>
      <c r="F115" s="44">
        <v>581</v>
      </c>
      <c r="G115" s="44">
        <v>1540</v>
      </c>
      <c r="H115" s="44">
        <v>97</v>
      </c>
      <c r="I115" s="44">
        <v>9</v>
      </c>
      <c r="J115" s="44">
        <v>106</v>
      </c>
      <c r="K115" s="44">
        <v>1318</v>
      </c>
      <c r="L115" s="44">
        <v>666</v>
      </c>
      <c r="M115" s="44">
        <v>1984</v>
      </c>
      <c r="N115" s="35">
        <f>M115/Total!M115*100</f>
        <v>12.844749449695714</v>
      </c>
      <c r="O115" s="58">
        <f t="shared" si="3"/>
        <v>201703</v>
      </c>
      <c r="P115" s="40"/>
      <c r="Q115" s="40"/>
    </row>
    <row r="116" spans="1:17" s="7" customFormat="1" ht="14.25">
      <c r="A116" s="51">
        <v>201706</v>
      </c>
      <c r="B116" s="44">
        <v>263</v>
      </c>
      <c r="C116" s="44">
        <v>80</v>
      </c>
      <c r="D116" s="44">
        <v>343</v>
      </c>
      <c r="E116" s="44">
        <v>947</v>
      </c>
      <c r="F116" s="44">
        <v>588</v>
      </c>
      <c r="G116" s="44">
        <v>1535</v>
      </c>
      <c r="H116" s="44">
        <v>97</v>
      </c>
      <c r="I116" s="44">
        <v>8</v>
      </c>
      <c r="J116" s="44">
        <v>105</v>
      </c>
      <c r="K116" s="44">
        <v>1307</v>
      </c>
      <c r="L116" s="44">
        <v>676</v>
      </c>
      <c r="M116" s="44">
        <v>1983</v>
      </c>
      <c r="N116" s="35">
        <f>M116/Total!M116*100</f>
        <v>12.718876274773908</v>
      </c>
      <c r="O116" s="58">
        <f t="shared" si="3"/>
        <v>201706</v>
      </c>
      <c r="P116" s="40"/>
      <c r="Q116" s="40"/>
    </row>
    <row r="117" spans="1:17" s="7" customFormat="1" ht="14.25">
      <c r="A117" s="51">
        <v>201709</v>
      </c>
      <c r="B117" s="44">
        <v>271</v>
      </c>
      <c r="C117" s="44">
        <v>81</v>
      </c>
      <c r="D117" s="44">
        <v>352</v>
      </c>
      <c r="E117" s="44">
        <v>979</v>
      </c>
      <c r="F117" s="44">
        <v>608</v>
      </c>
      <c r="G117" s="44">
        <v>1587</v>
      </c>
      <c r="H117" s="44">
        <v>104</v>
      </c>
      <c r="I117" s="44">
        <v>13</v>
      </c>
      <c r="J117" s="44">
        <v>117</v>
      </c>
      <c r="K117" s="44">
        <v>1354</v>
      </c>
      <c r="L117" s="44">
        <v>702</v>
      </c>
      <c r="M117" s="44">
        <v>2056</v>
      </c>
      <c r="N117" s="35">
        <f>M117/Total!M117*100</f>
        <v>12.947918634674727</v>
      </c>
      <c r="O117" s="58">
        <f t="shared" si="3"/>
        <v>201709</v>
      </c>
      <c r="P117" s="40"/>
      <c r="Q117" s="40"/>
    </row>
    <row r="118" spans="1:17" s="7" customFormat="1" ht="14.25">
      <c r="A118" s="51">
        <v>201712</v>
      </c>
      <c r="B118" s="44">
        <v>257</v>
      </c>
      <c r="C118" s="44">
        <v>77</v>
      </c>
      <c r="D118" s="44">
        <v>334</v>
      </c>
      <c r="E118" s="44">
        <v>1009</v>
      </c>
      <c r="F118" s="44">
        <v>613</v>
      </c>
      <c r="G118" s="44">
        <v>1622</v>
      </c>
      <c r="H118" s="44">
        <v>102</v>
      </c>
      <c r="I118" s="44">
        <v>10</v>
      </c>
      <c r="J118" s="44">
        <v>112</v>
      </c>
      <c r="K118" s="44">
        <v>1368</v>
      </c>
      <c r="L118" s="44">
        <v>700</v>
      </c>
      <c r="M118" s="44">
        <v>2068</v>
      </c>
      <c r="N118" s="35">
        <f>M118/Total!M118*100</f>
        <v>12.904030949706726</v>
      </c>
      <c r="O118" s="58">
        <f t="shared" si="3"/>
        <v>201712</v>
      </c>
      <c r="P118" s="40"/>
      <c r="Q118" s="40"/>
    </row>
    <row r="119" spans="1:17" s="7" customFormat="1" ht="14.25">
      <c r="A119" s="51">
        <v>201803</v>
      </c>
      <c r="B119" s="44">
        <v>257</v>
      </c>
      <c r="C119" s="44">
        <v>80</v>
      </c>
      <c r="D119" s="44">
        <v>337</v>
      </c>
      <c r="E119" s="44">
        <v>1142</v>
      </c>
      <c r="F119" s="44">
        <v>685</v>
      </c>
      <c r="G119" s="44">
        <v>1827</v>
      </c>
      <c r="H119" s="44">
        <v>104</v>
      </c>
      <c r="I119" s="44">
        <v>10</v>
      </c>
      <c r="J119" s="44">
        <v>114</v>
      </c>
      <c r="K119" s="44">
        <v>1503</v>
      </c>
      <c r="L119" s="44">
        <v>775</v>
      </c>
      <c r="M119" s="44">
        <v>2278</v>
      </c>
      <c r="N119" s="35">
        <f>M119/Total!M119*100</f>
        <v>13.549845348560552</v>
      </c>
      <c r="O119" s="58">
        <f t="shared" si="3"/>
        <v>201803</v>
      </c>
      <c r="P119" s="40"/>
      <c r="Q119" s="40"/>
    </row>
    <row r="120" spans="1:17" s="7" customFormat="1" ht="14.25">
      <c r="A120" s="51">
        <v>201806</v>
      </c>
      <c r="B120" s="44">
        <v>260</v>
      </c>
      <c r="C120" s="44">
        <v>84</v>
      </c>
      <c r="D120" s="44">
        <v>344</v>
      </c>
      <c r="E120" s="44">
        <v>1141</v>
      </c>
      <c r="F120" s="44">
        <v>709</v>
      </c>
      <c r="G120" s="44">
        <v>1850</v>
      </c>
      <c r="H120" s="44">
        <v>105</v>
      </c>
      <c r="I120" s="44">
        <v>9</v>
      </c>
      <c r="J120" s="44">
        <v>114</v>
      </c>
      <c r="K120" s="44">
        <v>1506</v>
      </c>
      <c r="L120" s="44">
        <v>802</v>
      </c>
      <c r="M120" s="44">
        <v>2308</v>
      </c>
      <c r="N120" s="35">
        <f>M120/Total!M120*100</f>
        <v>13.56928684813922</v>
      </c>
      <c r="O120" s="58">
        <f t="shared" si="3"/>
        <v>201806</v>
      </c>
      <c r="P120" s="40"/>
      <c r="Q120" s="40"/>
    </row>
    <row r="121" spans="1:17" s="7" customFormat="1" ht="14.25">
      <c r="A121" s="51">
        <v>201809</v>
      </c>
      <c r="B121" s="44">
        <v>253</v>
      </c>
      <c r="C121" s="44">
        <v>77</v>
      </c>
      <c r="D121" s="44">
        <v>330</v>
      </c>
      <c r="E121" s="44">
        <v>1120</v>
      </c>
      <c r="F121" s="44">
        <v>692</v>
      </c>
      <c r="G121" s="44">
        <v>1812</v>
      </c>
      <c r="H121" s="44">
        <v>100</v>
      </c>
      <c r="I121" s="44">
        <v>2</v>
      </c>
      <c r="J121" s="44">
        <v>102</v>
      </c>
      <c r="K121" s="44">
        <v>1473</v>
      </c>
      <c r="L121" s="44">
        <v>771</v>
      </c>
      <c r="M121" s="44">
        <v>2244</v>
      </c>
      <c r="N121" s="35">
        <f>M121/Total!M121*100</f>
        <v>13.752528038242323</v>
      </c>
      <c r="O121" s="58">
        <f t="shared" si="3"/>
        <v>201809</v>
      </c>
      <c r="P121" s="40"/>
      <c r="Q121" s="40"/>
    </row>
    <row r="122" spans="1:17" s="7" customFormat="1" ht="14.25">
      <c r="A122" s="51">
        <v>201812</v>
      </c>
      <c r="B122" s="44">
        <v>246</v>
      </c>
      <c r="C122" s="44">
        <v>72</v>
      </c>
      <c r="D122" s="44">
        <v>318</v>
      </c>
      <c r="E122" s="44">
        <v>1157</v>
      </c>
      <c r="F122" s="44">
        <v>711</v>
      </c>
      <c r="G122" s="44">
        <v>1868</v>
      </c>
      <c r="H122" s="44">
        <v>103</v>
      </c>
      <c r="I122" s="44">
        <v>2</v>
      </c>
      <c r="J122" s="44">
        <v>105</v>
      </c>
      <c r="K122" s="44">
        <v>1506</v>
      </c>
      <c r="L122" s="44">
        <v>785</v>
      </c>
      <c r="M122" s="44">
        <v>2291</v>
      </c>
      <c r="N122" s="35">
        <f>M122/Total!M122*100</f>
        <v>13.868038740920097</v>
      </c>
      <c r="O122" s="58">
        <f t="shared" si="3"/>
        <v>201812</v>
      </c>
      <c r="P122" s="40"/>
      <c r="Q122" s="40"/>
    </row>
    <row r="123" spans="1:17" s="7" customFormat="1" ht="14.25">
      <c r="A123" s="51">
        <v>201903</v>
      </c>
      <c r="B123" s="44">
        <v>266</v>
      </c>
      <c r="C123" s="44">
        <v>67</v>
      </c>
      <c r="D123" s="44">
        <v>333</v>
      </c>
      <c r="E123" s="44">
        <v>1147</v>
      </c>
      <c r="F123" s="44">
        <v>712</v>
      </c>
      <c r="G123" s="44">
        <v>1859</v>
      </c>
      <c r="H123" s="44">
        <v>101</v>
      </c>
      <c r="I123" s="44">
        <v>4</v>
      </c>
      <c r="J123" s="44">
        <v>105</v>
      </c>
      <c r="K123" s="44">
        <v>1514</v>
      </c>
      <c r="L123" s="44">
        <v>783</v>
      </c>
      <c r="M123" s="44">
        <v>2297</v>
      </c>
      <c r="N123" s="35">
        <f>M123/Total!M123*100</f>
        <v>13.592520267471448</v>
      </c>
      <c r="O123" s="58">
        <f t="shared" si="3"/>
        <v>201903</v>
      </c>
      <c r="P123" s="40"/>
      <c r="Q123" s="40"/>
    </row>
    <row r="124" spans="1:17" s="7" customFormat="1" ht="14.25">
      <c r="A124" s="51">
        <v>201906</v>
      </c>
      <c r="B124" s="44">
        <v>256</v>
      </c>
      <c r="C124" s="44">
        <v>67</v>
      </c>
      <c r="D124" s="44">
        <v>323</v>
      </c>
      <c r="E124" s="44">
        <v>1184</v>
      </c>
      <c r="F124" s="44">
        <v>710</v>
      </c>
      <c r="G124" s="44">
        <v>1894</v>
      </c>
      <c r="H124" s="44">
        <v>105</v>
      </c>
      <c r="I124" s="44">
        <v>4</v>
      </c>
      <c r="J124" s="44">
        <v>109</v>
      </c>
      <c r="K124" s="44">
        <v>1545</v>
      </c>
      <c r="L124" s="44">
        <v>781</v>
      </c>
      <c r="M124" s="44">
        <v>2326</v>
      </c>
      <c r="N124" s="35">
        <f>M124/Total!M124*100</f>
        <v>13.856785416418443</v>
      </c>
      <c r="O124" s="58">
        <f t="shared" si="3"/>
        <v>201906</v>
      </c>
      <c r="P124" s="40"/>
      <c r="Q124" s="40"/>
    </row>
    <row r="125" spans="1:17" s="7" customFormat="1" ht="14.25">
      <c r="A125" s="51">
        <v>201909</v>
      </c>
      <c r="B125" s="44">
        <v>260</v>
      </c>
      <c r="C125" s="44">
        <v>70</v>
      </c>
      <c r="D125" s="44">
        <v>330</v>
      </c>
      <c r="E125" s="44">
        <v>1252</v>
      </c>
      <c r="F125" s="44">
        <v>721</v>
      </c>
      <c r="G125" s="44">
        <v>1973</v>
      </c>
      <c r="H125" s="44">
        <v>104</v>
      </c>
      <c r="I125" s="44">
        <v>6</v>
      </c>
      <c r="J125" s="44">
        <v>110</v>
      </c>
      <c r="K125" s="44">
        <v>1616</v>
      </c>
      <c r="L125" s="44">
        <v>797</v>
      </c>
      <c r="M125" s="44">
        <v>2413</v>
      </c>
      <c r="N125" s="35">
        <f>M125/Total!M125*100</f>
        <v>14.25028051733302</v>
      </c>
      <c r="O125" s="58">
        <f t="shared" si="3"/>
        <v>201909</v>
      </c>
      <c r="P125" s="40"/>
      <c r="Q125" s="40"/>
    </row>
    <row r="126" spans="1:17" s="7" customFormat="1" ht="14.25">
      <c r="A126" s="51">
        <v>201912</v>
      </c>
      <c r="B126" s="44">
        <v>258</v>
      </c>
      <c r="C126" s="44">
        <v>67</v>
      </c>
      <c r="D126" s="44">
        <v>325</v>
      </c>
      <c r="E126" s="44">
        <v>1137</v>
      </c>
      <c r="F126" s="44">
        <v>690</v>
      </c>
      <c r="G126" s="44">
        <v>1827</v>
      </c>
      <c r="H126" s="44">
        <v>108</v>
      </c>
      <c r="I126" s="44">
        <v>6</v>
      </c>
      <c r="J126" s="44">
        <v>114</v>
      </c>
      <c r="K126" s="44">
        <v>1503</v>
      </c>
      <c r="L126" s="44">
        <v>763</v>
      </c>
      <c r="M126" s="44">
        <v>2266</v>
      </c>
      <c r="N126" s="35">
        <f>M126/Total!M126*100</f>
        <v>13.334117923973169</v>
      </c>
      <c r="O126" s="58">
        <f t="shared" si="3"/>
        <v>201912</v>
      </c>
      <c r="P126" s="40"/>
      <c r="Q126" s="40"/>
    </row>
    <row r="127" spans="1:17" s="7" customFormat="1" ht="14.25">
      <c r="A127" s="51">
        <v>202003</v>
      </c>
      <c r="B127" s="44">
        <v>253</v>
      </c>
      <c r="C127" s="44">
        <v>71</v>
      </c>
      <c r="D127" s="44">
        <v>324</v>
      </c>
      <c r="E127" s="44">
        <v>1152</v>
      </c>
      <c r="F127" s="44">
        <v>700</v>
      </c>
      <c r="G127" s="44">
        <v>1852</v>
      </c>
      <c r="H127" s="44">
        <v>112</v>
      </c>
      <c r="I127" s="44">
        <v>6</v>
      </c>
      <c r="J127" s="44">
        <v>118</v>
      </c>
      <c r="K127" s="44">
        <v>1517</v>
      </c>
      <c r="L127" s="44">
        <v>777</v>
      </c>
      <c r="M127" s="44">
        <v>2294</v>
      </c>
      <c r="N127" s="35">
        <f>M127/Total!M127*100</f>
        <v>13.408147758489683</v>
      </c>
      <c r="O127" s="58">
        <f t="shared" si="3"/>
        <v>202003</v>
      </c>
      <c r="P127" s="40"/>
      <c r="Q127" s="40"/>
    </row>
    <row r="128" spans="1:17" s="7" customFormat="1" ht="14.25">
      <c r="A128" s="51">
        <v>202006</v>
      </c>
      <c r="B128" s="44">
        <v>263</v>
      </c>
      <c r="C128" s="44">
        <v>74</v>
      </c>
      <c r="D128" s="44">
        <v>337</v>
      </c>
      <c r="E128" s="44">
        <v>1015</v>
      </c>
      <c r="F128" s="44">
        <v>675</v>
      </c>
      <c r="G128" s="44">
        <v>1690</v>
      </c>
      <c r="H128" s="44">
        <v>108</v>
      </c>
      <c r="I128" s="44">
        <v>6</v>
      </c>
      <c r="J128" s="44">
        <v>114</v>
      </c>
      <c r="K128" s="44">
        <v>1386</v>
      </c>
      <c r="L128" s="44">
        <v>755</v>
      </c>
      <c r="M128" s="44">
        <v>2141</v>
      </c>
      <c r="N128" s="35">
        <f>M128/Total!M128*100</f>
        <v>13.37122158381214</v>
      </c>
      <c r="O128" s="58">
        <f>A128</f>
        <v>202006</v>
      </c>
      <c r="P128" s="40"/>
      <c r="Q128" s="40"/>
    </row>
    <row r="129" spans="1:17" s="7" customFormat="1" ht="14.25">
      <c r="A129" s="51">
        <v>202009</v>
      </c>
      <c r="B129" s="44">
        <v>244</v>
      </c>
      <c r="C129" s="44">
        <v>75</v>
      </c>
      <c r="D129" s="44">
        <v>319</v>
      </c>
      <c r="E129" s="44">
        <v>1081</v>
      </c>
      <c r="F129" s="44">
        <v>663</v>
      </c>
      <c r="G129" s="44">
        <v>1744</v>
      </c>
      <c r="H129" s="44">
        <v>105</v>
      </c>
      <c r="I129" s="44">
        <v>7</v>
      </c>
      <c r="J129" s="44">
        <v>112</v>
      </c>
      <c r="K129" s="44">
        <v>1430</v>
      </c>
      <c r="L129" s="44">
        <v>745</v>
      </c>
      <c r="M129" s="44">
        <v>2175</v>
      </c>
      <c r="N129" s="35">
        <f>M129/Total!M129*100</f>
        <v>13.539591633466136</v>
      </c>
      <c r="O129" s="58">
        <f>A129</f>
        <v>202009</v>
      </c>
      <c r="P129" s="40"/>
      <c r="Q129" s="40"/>
    </row>
    <row r="130" spans="1:17" s="7" customFormat="1" ht="14.25">
      <c r="A130" s="51">
        <v>202012</v>
      </c>
      <c r="B130" s="44">
        <v>242</v>
      </c>
      <c r="C130" s="44">
        <v>77</v>
      </c>
      <c r="D130" s="44">
        <v>319</v>
      </c>
      <c r="E130" s="44">
        <v>1051</v>
      </c>
      <c r="F130" s="44">
        <v>657</v>
      </c>
      <c r="G130" s="44">
        <v>1708</v>
      </c>
      <c r="H130" s="44">
        <v>100</v>
      </c>
      <c r="I130" s="44">
        <v>6</v>
      </c>
      <c r="J130" s="44">
        <v>106</v>
      </c>
      <c r="K130" s="44">
        <v>1393</v>
      </c>
      <c r="L130" s="44">
        <v>740</v>
      </c>
      <c r="M130" s="44">
        <v>2133</v>
      </c>
      <c r="N130" s="35">
        <f>M130/Total!M130*100</f>
        <v>13.135045261407722</v>
      </c>
      <c r="O130" s="58">
        <f>A130</f>
        <v>202012</v>
      </c>
      <c r="P130" s="40"/>
      <c r="Q130" s="40"/>
    </row>
    <row r="131" spans="1:17" s="7" customFormat="1" ht="14.25">
      <c r="A131" s="51">
        <v>202103</v>
      </c>
      <c r="B131" s="44">
        <v>245</v>
      </c>
      <c r="C131" s="44">
        <v>85</v>
      </c>
      <c r="D131" s="44">
        <v>330</v>
      </c>
      <c r="E131" s="44">
        <v>1065</v>
      </c>
      <c r="F131" s="44">
        <v>672</v>
      </c>
      <c r="G131" s="44">
        <v>1737</v>
      </c>
      <c r="H131" s="44">
        <v>102</v>
      </c>
      <c r="I131" s="44">
        <v>6</v>
      </c>
      <c r="J131" s="44">
        <v>108</v>
      </c>
      <c r="K131" s="44">
        <v>1412</v>
      </c>
      <c r="L131" s="44">
        <v>763</v>
      </c>
      <c r="M131" s="44">
        <v>2175</v>
      </c>
      <c r="N131" s="35">
        <f>M131/Total!M131*100</f>
        <v>13.230731796337977</v>
      </c>
      <c r="O131" s="58">
        <f>A131</f>
        <v>202103</v>
      </c>
      <c r="P131" s="40"/>
      <c r="Q131" s="40"/>
    </row>
    <row r="132" spans="1:17" s="7" customFormat="1" ht="14.25">
      <c r="A132" s="51">
        <v>202106</v>
      </c>
      <c r="B132" s="44">
        <v>242</v>
      </c>
      <c r="C132" s="44">
        <v>89</v>
      </c>
      <c r="D132" s="44">
        <v>331</v>
      </c>
      <c r="E132" s="44">
        <v>1074</v>
      </c>
      <c r="F132" s="44">
        <v>666</v>
      </c>
      <c r="G132" s="44">
        <v>1740</v>
      </c>
      <c r="H132" s="44">
        <v>101</v>
      </c>
      <c r="I132" s="44">
        <v>7</v>
      </c>
      <c r="J132" s="44">
        <v>108</v>
      </c>
      <c r="K132" s="44">
        <v>1417</v>
      </c>
      <c r="L132" s="44">
        <v>762</v>
      </c>
      <c r="M132" s="44">
        <v>2179</v>
      </c>
      <c r="N132" s="35">
        <f>M132/Total!M132*100</f>
        <v>13.160596726460108</v>
      </c>
      <c r="O132" s="58">
        <f>A132</f>
        <v>202106</v>
      </c>
      <c r="P132" s="40"/>
      <c r="Q132" s="40"/>
    </row>
    <row r="133" spans="1:17" s="7" customFormat="1" ht="14.25">
      <c r="A133" s="51">
        <v>202109</v>
      </c>
      <c r="B133" s="44">
        <v>256</v>
      </c>
      <c r="C133" s="44">
        <v>97</v>
      </c>
      <c r="D133" s="44">
        <v>353</v>
      </c>
      <c r="E133" s="44">
        <v>1089</v>
      </c>
      <c r="F133" s="44">
        <v>677</v>
      </c>
      <c r="G133" s="44">
        <v>1766</v>
      </c>
      <c r="H133" s="44">
        <v>105</v>
      </c>
      <c r="I133" s="44">
        <v>7</v>
      </c>
      <c r="J133" s="44">
        <v>112</v>
      </c>
      <c r="K133" s="44">
        <v>1450</v>
      </c>
      <c r="L133" s="44">
        <v>781</v>
      </c>
      <c r="M133" s="44">
        <v>2231</v>
      </c>
      <c r="N133" s="35">
        <f>M133/Total!M133*100</f>
        <v>13.333731771455891</v>
      </c>
      <c r="O133" s="58">
        <f>A133</f>
        <v>202109</v>
      </c>
      <c r="P133" s="40"/>
      <c r="Q133" s="40"/>
    </row>
    <row r="134" spans="1:17" s="7" customFormat="1" ht="14.25">
      <c r="A134" s="51">
        <v>202112</v>
      </c>
      <c r="B134" s="44">
        <v>260</v>
      </c>
      <c r="C134" s="44">
        <v>96</v>
      </c>
      <c r="D134" s="44">
        <v>356</v>
      </c>
      <c r="E134" s="44">
        <v>1120</v>
      </c>
      <c r="F134" s="44">
        <v>702</v>
      </c>
      <c r="G134" s="44">
        <v>1822</v>
      </c>
      <c r="H134" s="44">
        <v>98</v>
      </c>
      <c r="I134" s="44">
        <v>7</v>
      </c>
      <c r="J134" s="44">
        <v>105</v>
      </c>
      <c r="K134" s="44">
        <v>1478</v>
      </c>
      <c r="L134" s="44">
        <v>805</v>
      </c>
      <c r="M134" s="44">
        <v>2283</v>
      </c>
      <c r="N134" s="35">
        <f>M134/Total!M134*100</f>
        <v>13.594140764558771</v>
      </c>
      <c r="O134" s="58">
        <f>A134</f>
        <v>202112</v>
      </c>
      <c r="P134" s="40"/>
      <c r="Q134" s="40"/>
    </row>
    <row r="135" spans="1:15" s="7" customFormat="1" ht="14.25">
      <c r="A135" s="52" t="s">
        <v>0</v>
      </c>
      <c r="B135" s="39" t="s">
        <v>0</v>
      </c>
      <c r="C135" s="39" t="s">
        <v>0</v>
      </c>
      <c r="D135" s="9" t="s">
        <v>0</v>
      </c>
      <c r="E135" s="39" t="s">
        <v>0</v>
      </c>
      <c r="F135" s="39" t="s">
        <v>0</v>
      </c>
      <c r="G135" s="9" t="s">
        <v>0</v>
      </c>
      <c r="H135" s="9" t="s">
        <v>0</v>
      </c>
      <c r="I135" s="9" t="s">
        <v>0</v>
      </c>
      <c r="J135" s="9" t="s">
        <v>0</v>
      </c>
      <c r="K135" s="9" t="s">
        <v>0</v>
      </c>
      <c r="L135" s="9" t="s">
        <v>0</v>
      </c>
      <c r="M135" s="9" t="s">
        <v>0</v>
      </c>
      <c r="N135" s="10"/>
      <c r="O135" s="63" t="str">
        <f>A135</f>
        <v> </v>
      </c>
    </row>
    <row r="136" spans="1:15" ht="15">
      <c r="A136" s="38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7"/>
      <c r="O136" s="59"/>
    </row>
    <row r="137" spans="1:15" s="5" customFormat="1" ht="14.2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3"/>
      <c r="O137" s="59"/>
    </row>
    <row r="138" spans="14:15" s="5" customFormat="1" ht="12.75">
      <c r="N138" s="15"/>
      <c r="O138" s="60"/>
    </row>
    <row r="139" spans="1:15" ht="15">
      <c r="A139" s="14" t="s">
        <v>0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15"/>
      <c r="O139" s="60"/>
    </row>
    <row r="140" spans="1:15" s="5" customFormat="1" ht="12.75">
      <c r="A140" s="5" t="s">
        <v>0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5"/>
      <c r="O140" s="62"/>
    </row>
    <row r="141" spans="1:15" ht="15">
      <c r="A141" s="5" t="s">
        <v>8</v>
      </c>
      <c r="O141" s="62"/>
    </row>
    <row r="142" spans="1:15" ht="15">
      <c r="A142" s="5" t="s">
        <v>0</v>
      </c>
      <c r="O142" s="62"/>
    </row>
    <row r="145" ht="15">
      <c r="D145" s="6" t="s">
        <v>0</v>
      </c>
    </row>
  </sheetData>
  <sheetProtection/>
  <mergeCells count="1">
    <mergeCell ref="N7:N8"/>
  </mergeCells>
  <printOptions horizontalCentered="1" verticalCentered="1"/>
  <pageMargins left="0.3937007874015748" right="0" top="0.3937007874015748" bottom="0.3937007874015748" header="0.5118110236220472" footer="0.5118110236220472"/>
  <pageSetup horizontalDpi="600" verticalDpi="600" orientation="portrait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2"/>
  <sheetViews>
    <sheetView tabSelected="1" zoomScalePageLayoutView="0" workbookViewId="0" topLeftCell="A1">
      <pane ySplit="9" topLeftCell="A124" activePane="bottomLeft" state="frozen"/>
      <selection pane="topLeft" activeCell="B129" sqref="B129:M131"/>
      <selection pane="bottomLeft" activeCell="Q141" sqref="Q141"/>
    </sheetView>
  </sheetViews>
  <sheetFormatPr defaultColWidth="9.140625" defaultRowHeight="12.75"/>
  <cols>
    <col min="1" max="1" width="12.7109375" style="2" customWidth="1"/>
    <col min="2" max="13" width="10.7109375" style="6" customWidth="1"/>
    <col min="14" max="14" width="13.7109375" style="3" customWidth="1"/>
    <col min="15" max="15" width="12.7109375" style="55" customWidth="1"/>
    <col min="16" max="16384" width="9.140625" style="2" customWidth="1"/>
  </cols>
  <sheetData>
    <row r="1" spans="1:15" ht="16.5">
      <c r="A1" s="1" t="s">
        <v>13</v>
      </c>
      <c r="B1" s="2"/>
      <c r="C1" s="2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O1" s="53"/>
    </row>
    <row r="2" spans="1:15" ht="16.5">
      <c r="A2" s="4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54"/>
    </row>
    <row r="3" spans="1:15" ht="16.5">
      <c r="A3" s="21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54"/>
    </row>
    <row r="4" spans="1:15" ht="16.5">
      <c r="A4" s="22"/>
      <c r="B4" s="2"/>
      <c r="C4" s="2"/>
      <c r="D4" s="2" t="s">
        <v>0</v>
      </c>
      <c r="E4" s="2"/>
      <c r="F4" s="2"/>
      <c r="G4" s="2"/>
      <c r="H4" s="2"/>
      <c r="I4" s="2"/>
      <c r="J4" s="2"/>
      <c r="K4" s="2"/>
      <c r="L4" s="2"/>
      <c r="M4" s="2"/>
      <c r="O4" s="54"/>
    </row>
    <row r="5" spans="1:15" s="7" customFormat="1" ht="15.75">
      <c r="A5" s="23" t="s">
        <v>10</v>
      </c>
      <c r="J5" s="7" t="s">
        <v>0</v>
      </c>
      <c r="N5" s="24"/>
      <c r="O5" s="55"/>
    </row>
    <row r="6" spans="1:15" s="7" customFormat="1" ht="14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56"/>
    </row>
    <row r="7" spans="1:15" s="7" customFormat="1" ht="14.25">
      <c r="A7" s="27" t="s">
        <v>0</v>
      </c>
      <c r="B7" s="28" t="s">
        <v>2</v>
      </c>
      <c r="C7" s="29"/>
      <c r="D7" s="30"/>
      <c r="E7" s="28" t="s">
        <v>3</v>
      </c>
      <c r="F7" s="29"/>
      <c r="G7" s="30"/>
      <c r="H7" s="28" t="s">
        <v>4</v>
      </c>
      <c r="I7" s="29"/>
      <c r="J7" s="30"/>
      <c r="K7" s="28" t="s">
        <v>5</v>
      </c>
      <c r="L7" s="29"/>
      <c r="M7" s="30"/>
      <c r="N7" s="64" t="s">
        <v>25</v>
      </c>
      <c r="O7" s="18" t="s">
        <v>0</v>
      </c>
    </row>
    <row r="8" spans="1:15" s="7" customFormat="1" ht="14.25">
      <c r="A8" s="31" t="s">
        <v>0</v>
      </c>
      <c r="B8" s="32" t="s">
        <v>6</v>
      </c>
      <c r="C8" s="32" t="s">
        <v>7</v>
      </c>
      <c r="D8" s="32" t="s">
        <v>1</v>
      </c>
      <c r="E8" s="32" t="s">
        <v>6</v>
      </c>
      <c r="F8" s="32" t="s">
        <v>7</v>
      </c>
      <c r="G8" s="32" t="s">
        <v>1</v>
      </c>
      <c r="H8" s="32" t="s">
        <v>6</v>
      </c>
      <c r="I8" s="32" t="s">
        <v>7</v>
      </c>
      <c r="J8" s="32" t="s">
        <v>1</v>
      </c>
      <c r="K8" s="32" t="s">
        <v>6</v>
      </c>
      <c r="L8" s="32" t="s">
        <v>7</v>
      </c>
      <c r="M8" s="32" t="s">
        <v>1</v>
      </c>
      <c r="N8" s="65"/>
      <c r="O8" s="19" t="s">
        <v>0</v>
      </c>
    </row>
    <row r="9" spans="1:15" s="7" customFormat="1" ht="14.2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3">
        <v>14</v>
      </c>
      <c r="O9" s="20">
        <v>15</v>
      </c>
    </row>
    <row r="10" spans="1:15" ht="15">
      <c r="A10" s="5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7"/>
      <c r="O10" s="57"/>
    </row>
    <row r="11" spans="1:15" ht="15">
      <c r="A11" s="51">
        <v>199103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35"/>
      <c r="O11" s="58">
        <f aca="true" t="shared" si="0" ref="O11:O42">A11</f>
        <v>199103</v>
      </c>
    </row>
    <row r="12" spans="1:15" ht="15">
      <c r="A12" s="51">
        <v>199106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35"/>
      <c r="O12" s="58">
        <f t="shared" si="0"/>
        <v>199106</v>
      </c>
    </row>
    <row r="13" spans="1:15" ht="15">
      <c r="A13" s="51">
        <v>199109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35"/>
      <c r="O13" s="58">
        <f t="shared" si="0"/>
        <v>199109</v>
      </c>
    </row>
    <row r="14" spans="1:15" ht="15">
      <c r="A14" s="51">
        <v>199112</v>
      </c>
      <c r="B14" s="8">
        <v>106</v>
      </c>
      <c r="C14" s="8">
        <v>16</v>
      </c>
      <c r="D14" s="8">
        <v>122</v>
      </c>
      <c r="E14" s="8">
        <v>336</v>
      </c>
      <c r="F14" s="8">
        <v>208</v>
      </c>
      <c r="G14" s="8">
        <v>544</v>
      </c>
      <c r="H14" s="8">
        <v>2</v>
      </c>
      <c r="I14" s="8">
        <v>12</v>
      </c>
      <c r="J14" s="8">
        <v>14</v>
      </c>
      <c r="K14" s="8">
        <v>444</v>
      </c>
      <c r="L14" s="8">
        <v>236</v>
      </c>
      <c r="M14" s="8">
        <v>680</v>
      </c>
      <c r="N14" s="35">
        <f>M14/Total!M14*100</f>
        <v>66.40625</v>
      </c>
      <c r="O14" s="58">
        <f t="shared" si="0"/>
        <v>199112</v>
      </c>
    </row>
    <row r="15" spans="1:15" ht="15">
      <c r="A15" s="51">
        <v>199203</v>
      </c>
      <c r="B15" s="8">
        <v>176</v>
      </c>
      <c r="C15" s="8">
        <v>24</v>
      </c>
      <c r="D15" s="8">
        <v>200</v>
      </c>
      <c r="E15" s="8">
        <v>431</v>
      </c>
      <c r="F15" s="8">
        <v>293</v>
      </c>
      <c r="G15" s="8">
        <v>724</v>
      </c>
      <c r="H15" s="8">
        <v>4</v>
      </c>
      <c r="I15" s="8">
        <v>19</v>
      </c>
      <c r="J15" s="8">
        <v>23</v>
      </c>
      <c r="K15" s="8">
        <v>611</v>
      </c>
      <c r="L15" s="8">
        <v>336</v>
      </c>
      <c r="M15" s="8">
        <v>947</v>
      </c>
      <c r="N15" s="35">
        <f>M15/Total!M15*100</f>
        <v>71.04276069017254</v>
      </c>
      <c r="O15" s="58">
        <f t="shared" si="0"/>
        <v>199203</v>
      </c>
    </row>
    <row r="16" spans="1:15" ht="15">
      <c r="A16" s="51">
        <v>199206</v>
      </c>
      <c r="B16" s="8">
        <v>184</v>
      </c>
      <c r="C16" s="8">
        <v>23</v>
      </c>
      <c r="D16" s="8">
        <v>207</v>
      </c>
      <c r="E16" s="8">
        <v>469</v>
      </c>
      <c r="F16" s="8">
        <v>311</v>
      </c>
      <c r="G16" s="8">
        <v>780</v>
      </c>
      <c r="H16" s="8">
        <v>4</v>
      </c>
      <c r="I16" s="8">
        <v>21</v>
      </c>
      <c r="J16" s="8">
        <v>25</v>
      </c>
      <c r="K16" s="8">
        <v>657</v>
      </c>
      <c r="L16" s="8">
        <v>355</v>
      </c>
      <c r="M16" s="8">
        <v>1012</v>
      </c>
      <c r="N16" s="35">
        <f>M16/Total!M16*100</f>
        <v>72.38912732474965</v>
      </c>
      <c r="O16" s="58">
        <f t="shared" si="0"/>
        <v>199206</v>
      </c>
    </row>
    <row r="17" spans="1:15" ht="15">
      <c r="A17" s="51">
        <v>199209</v>
      </c>
      <c r="B17" s="8">
        <v>187</v>
      </c>
      <c r="C17" s="8">
        <v>17</v>
      </c>
      <c r="D17" s="8">
        <v>204</v>
      </c>
      <c r="E17" s="8">
        <v>464</v>
      </c>
      <c r="F17" s="8">
        <v>316</v>
      </c>
      <c r="G17" s="8">
        <v>780</v>
      </c>
      <c r="H17" s="8">
        <v>10</v>
      </c>
      <c r="I17" s="8">
        <v>32</v>
      </c>
      <c r="J17" s="8">
        <v>42</v>
      </c>
      <c r="K17" s="8">
        <v>661</v>
      </c>
      <c r="L17" s="8">
        <v>365</v>
      </c>
      <c r="M17" s="8">
        <v>1026</v>
      </c>
      <c r="N17" s="35">
        <f>M17/Total!M17*100</f>
        <v>72.71438695960312</v>
      </c>
      <c r="O17" s="58">
        <f t="shared" si="0"/>
        <v>199209</v>
      </c>
    </row>
    <row r="18" spans="1:15" ht="15">
      <c r="A18" s="51">
        <v>199212</v>
      </c>
      <c r="B18" s="8">
        <v>197</v>
      </c>
      <c r="C18" s="8">
        <v>17</v>
      </c>
      <c r="D18" s="8">
        <v>214</v>
      </c>
      <c r="E18" s="8">
        <v>485</v>
      </c>
      <c r="F18" s="8">
        <v>332</v>
      </c>
      <c r="G18" s="8">
        <v>817</v>
      </c>
      <c r="H18" s="8">
        <v>4</v>
      </c>
      <c r="I18" s="8">
        <v>20</v>
      </c>
      <c r="J18" s="8">
        <v>24</v>
      </c>
      <c r="K18" s="8">
        <v>686</v>
      </c>
      <c r="L18" s="8">
        <v>369</v>
      </c>
      <c r="M18" s="8">
        <v>1055</v>
      </c>
      <c r="N18" s="35">
        <f>M18/Total!M18*100</f>
        <v>72.8088336783989</v>
      </c>
      <c r="O18" s="58">
        <f t="shared" si="0"/>
        <v>199212</v>
      </c>
    </row>
    <row r="19" spans="1:15" ht="15">
      <c r="A19" s="51">
        <v>199303</v>
      </c>
      <c r="B19" s="8">
        <v>196</v>
      </c>
      <c r="C19" s="8">
        <v>21</v>
      </c>
      <c r="D19" s="8">
        <v>217</v>
      </c>
      <c r="E19" s="8">
        <v>503</v>
      </c>
      <c r="F19" s="8">
        <v>363</v>
      </c>
      <c r="G19" s="8">
        <v>866</v>
      </c>
      <c r="H19" s="8">
        <v>4</v>
      </c>
      <c r="I19" s="8">
        <v>16</v>
      </c>
      <c r="J19" s="8">
        <v>20</v>
      </c>
      <c r="K19" s="8">
        <v>703</v>
      </c>
      <c r="L19" s="8">
        <v>400</v>
      </c>
      <c r="M19" s="8">
        <v>1103</v>
      </c>
      <c r="N19" s="35">
        <f>M19/Total!M19*100</f>
        <v>73.48434377081945</v>
      </c>
      <c r="O19" s="58">
        <f t="shared" si="0"/>
        <v>199303</v>
      </c>
    </row>
    <row r="20" spans="1:15" ht="15">
      <c r="A20" s="51">
        <v>199306</v>
      </c>
      <c r="B20" s="8">
        <v>203</v>
      </c>
      <c r="C20" s="8">
        <v>16</v>
      </c>
      <c r="D20" s="8">
        <v>219</v>
      </c>
      <c r="E20" s="8">
        <v>533</v>
      </c>
      <c r="F20" s="8">
        <v>368</v>
      </c>
      <c r="G20" s="8">
        <v>901</v>
      </c>
      <c r="H20" s="8">
        <v>2</v>
      </c>
      <c r="I20" s="8">
        <v>16</v>
      </c>
      <c r="J20" s="8">
        <v>18</v>
      </c>
      <c r="K20" s="8">
        <v>738</v>
      </c>
      <c r="L20" s="8">
        <v>400</v>
      </c>
      <c r="M20" s="8">
        <v>1138</v>
      </c>
      <c r="N20" s="35">
        <f>M20/Total!M20*100</f>
        <v>73.8961038961039</v>
      </c>
      <c r="O20" s="58">
        <f t="shared" si="0"/>
        <v>199306</v>
      </c>
    </row>
    <row r="21" spans="1:15" ht="15">
      <c r="A21" s="51">
        <v>199309</v>
      </c>
      <c r="B21" s="8">
        <v>232</v>
      </c>
      <c r="C21" s="8">
        <v>26</v>
      </c>
      <c r="D21" s="8">
        <v>258</v>
      </c>
      <c r="E21" s="8">
        <v>525</v>
      </c>
      <c r="F21" s="8">
        <v>391</v>
      </c>
      <c r="G21" s="8">
        <v>916</v>
      </c>
      <c r="H21" s="8">
        <v>2</v>
      </c>
      <c r="I21" s="8">
        <v>15</v>
      </c>
      <c r="J21" s="8">
        <v>17</v>
      </c>
      <c r="K21" s="8">
        <v>759</v>
      </c>
      <c r="L21" s="8">
        <v>432</v>
      </c>
      <c r="M21" s="8">
        <v>1191</v>
      </c>
      <c r="N21" s="35">
        <f>M21/Total!M21*100</f>
        <v>74.67084639498432</v>
      </c>
      <c r="O21" s="58">
        <f t="shared" si="0"/>
        <v>199309</v>
      </c>
    </row>
    <row r="22" spans="1:15" ht="15">
      <c r="A22" s="51">
        <v>199312</v>
      </c>
      <c r="B22" s="8">
        <v>219</v>
      </c>
      <c r="C22" s="8">
        <v>25</v>
      </c>
      <c r="D22" s="8">
        <v>244</v>
      </c>
      <c r="E22" s="8">
        <v>571</v>
      </c>
      <c r="F22" s="8">
        <v>421</v>
      </c>
      <c r="G22" s="8">
        <v>992</v>
      </c>
      <c r="H22" s="8">
        <v>2</v>
      </c>
      <c r="I22" s="8">
        <v>15</v>
      </c>
      <c r="J22" s="8">
        <v>17</v>
      </c>
      <c r="K22" s="8">
        <v>792</v>
      </c>
      <c r="L22" s="8">
        <v>461</v>
      </c>
      <c r="M22" s="8">
        <v>1253</v>
      </c>
      <c r="N22" s="35">
        <f>M22/Total!M22*100</f>
        <v>75.30048076923077</v>
      </c>
      <c r="O22" s="58">
        <f t="shared" si="0"/>
        <v>199312</v>
      </c>
    </row>
    <row r="23" spans="1:15" ht="15">
      <c r="A23" s="51">
        <v>199403</v>
      </c>
      <c r="B23" s="8">
        <v>206</v>
      </c>
      <c r="C23" s="8">
        <v>26</v>
      </c>
      <c r="D23" s="8">
        <v>232</v>
      </c>
      <c r="E23" s="8">
        <v>636</v>
      </c>
      <c r="F23" s="8">
        <v>503</v>
      </c>
      <c r="G23" s="8">
        <v>1139</v>
      </c>
      <c r="H23" s="8">
        <v>2</v>
      </c>
      <c r="I23" s="8">
        <v>18</v>
      </c>
      <c r="J23" s="8">
        <v>20</v>
      </c>
      <c r="K23" s="8">
        <v>844</v>
      </c>
      <c r="L23" s="8">
        <v>547</v>
      </c>
      <c r="M23" s="8">
        <v>1391</v>
      </c>
      <c r="N23" s="35">
        <f>M23/Total!M23*100</f>
        <v>76.80839315295417</v>
      </c>
      <c r="O23" s="58">
        <f t="shared" si="0"/>
        <v>199403</v>
      </c>
    </row>
    <row r="24" spans="1:15" ht="15">
      <c r="A24" s="51">
        <v>199406</v>
      </c>
      <c r="B24" s="8">
        <v>213</v>
      </c>
      <c r="C24" s="8">
        <v>31</v>
      </c>
      <c r="D24" s="8">
        <v>244</v>
      </c>
      <c r="E24" s="8">
        <v>666</v>
      </c>
      <c r="F24" s="8">
        <v>534</v>
      </c>
      <c r="G24" s="8">
        <v>1200</v>
      </c>
      <c r="H24" s="8">
        <v>3</v>
      </c>
      <c r="I24" s="8">
        <v>59</v>
      </c>
      <c r="J24" s="8">
        <v>62</v>
      </c>
      <c r="K24" s="8">
        <v>882</v>
      </c>
      <c r="L24" s="8">
        <v>624</v>
      </c>
      <c r="M24" s="8">
        <v>1506</v>
      </c>
      <c r="N24" s="35">
        <f>M24/Total!M24*100</f>
        <v>78.23376623376623</v>
      </c>
      <c r="O24" s="58">
        <f t="shared" si="0"/>
        <v>199406</v>
      </c>
    </row>
    <row r="25" spans="1:15" ht="15">
      <c r="A25" s="51">
        <v>199409</v>
      </c>
      <c r="B25" s="8">
        <v>292</v>
      </c>
      <c r="C25" s="8">
        <v>103</v>
      </c>
      <c r="D25" s="8">
        <v>395</v>
      </c>
      <c r="E25" s="8">
        <v>630</v>
      </c>
      <c r="F25" s="8">
        <v>489</v>
      </c>
      <c r="G25" s="8">
        <v>1119</v>
      </c>
      <c r="H25" s="8">
        <v>4</v>
      </c>
      <c r="I25" s="8">
        <v>17</v>
      </c>
      <c r="J25" s="8">
        <v>21</v>
      </c>
      <c r="K25" s="8">
        <v>926</v>
      </c>
      <c r="L25" s="8">
        <v>609</v>
      </c>
      <c r="M25" s="8">
        <v>1535</v>
      </c>
      <c r="N25" s="35">
        <f>M25/Total!M25*100</f>
        <v>78.9203084832905</v>
      </c>
      <c r="O25" s="58">
        <f t="shared" si="0"/>
        <v>199409</v>
      </c>
    </row>
    <row r="26" spans="1:15" ht="15">
      <c r="A26" s="51">
        <v>199412</v>
      </c>
      <c r="B26" s="8">
        <v>309</v>
      </c>
      <c r="C26" s="8">
        <v>107</v>
      </c>
      <c r="D26" s="8">
        <v>416</v>
      </c>
      <c r="E26" s="8">
        <v>655</v>
      </c>
      <c r="F26" s="8">
        <v>514</v>
      </c>
      <c r="G26" s="8">
        <v>1169</v>
      </c>
      <c r="H26" s="8">
        <v>3</v>
      </c>
      <c r="I26" s="8">
        <v>16</v>
      </c>
      <c r="J26" s="8">
        <v>19</v>
      </c>
      <c r="K26" s="8">
        <v>967</v>
      </c>
      <c r="L26" s="8">
        <v>637</v>
      </c>
      <c r="M26" s="8">
        <v>1604</v>
      </c>
      <c r="N26" s="35">
        <f>M26/Total!M26*100</f>
        <v>79.3666501731816</v>
      </c>
      <c r="O26" s="58">
        <f t="shared" si="0"/>
        <v>199412</v>
      </c>
    </row>
    <row r="27" spans="1:15" ht="15">
      <c r="A27" s="51">
        <v>199503</v>
      </c>
      <c r="B27" s="8">
        <v>207</v>
      </c>
      <c r="C27" s="8">
        <v>28</v>
      </c>
      <c r="D27" s="8">
        <v>235</v>
      </c>
      <c r="E27" s="8">
        <v>600</v>
      </c>
      <c r="F27" s="8">
        <v>483</v>
      </c>
      <c r="G27" s="8">
        <v>1083</v>
      </c>
      <c r="H27" s="8">
        <v>2</v>
      </c>
      <c r="I27" s="8">
        <v>19</v>
      </c>
      <c r="J27" s="8">
        <v>21</v>
      </c>
      <c r="K27" s="8">
        <v>809</v>
      </c>
      <c r="L27" s="8">
        <v>530</v>
      </c>
      <c r="M27" s="8">
        <v>1339</v>
      </c>
      <c r="N27" s="35">
        <f>M27/Total!M27*100</f>
        <v>84.42622950819673</v>
      </c>
      <c r="O27" s="58">
        <f t="shared" si="0"/>
        <v>199503</v>
      </c>
    </row>
    <row r="28" spans="1:15" ht="15">
      <c r="A28" s="51">
        <v>199506</v>
      </c>
      <c r="B28" s="8">
        <v>217</v>
      </c>
      <c r="C28" s="8">
        <v>31</v>
      </c>
      <c r="D28" s="8">
        <v>248</v>
      </c>
      <c r="E28" s="8">
        <v>630</v>
      </c>
      <c r="F28" s="8">
        <v>503</v>
      </c>
      <c r="G28" s="8">
        <v>1133</v>
      </c>
      <c r="H28" s="8">
        <v>2</v>
      </c>
      <c r="I28" s="8">
        <v>18</v>
      </c>
      <c r="J28" s="8">
        <v>20</v>
      </c>
      <c r="K28" s="8">
        <v>849</v>
      </c>
      <c r="L28" s="8">
        <v>552</v>
      </c>
      <c r="M28" s="8">
        <v>1401</v>
      </c>
      <c r="N28" s="35">
        <f>M28/Total!M28*100</f>
        <v>84.85766202301636</v>
      </c>
      <c r="O28" s="58">
        <f t="shared" si="0"/>
        <v>199506</v>
      </c>
    </row>
    <row r="29" spans="1:15" ht="15">
      <c r="A29" s="51">
        <v>199509</v>
      </c>
      <c r="B29" s="8">
        <v>218</v>
      </c>
      <c r="C29" s="8">
        <v>31</v>
      </c>
      <c r="D29" s="8">
        <v>249</v>
      </c>
      <c r="E29" s="8">
        <v>680</v>
      </c>
      <c r="F29" s="8">
        <v>551</v>
      </c>
      <c r="G29" s="8">
        <v>1231</v>
      </c>
      <c r="H29" s="8">
        <v>3</v>
      </c>
      <c r="I29" s="8">
        <v>18</v>
      </c>
      <c r="J29" s="8">
        <v>21</v>
      </c>
      <c r="K29" s="8">
        <v>901</v>
      </c>
      <c r="L29" s="8">
        <v>600</v>
      </c>
      <c r="M29" s="8">
        <v>1501</v>
      </c>
      <c r="N29" s="35">
        <f>M29/Total!M29*100</f>
        <v>84.85019785189372</v>
      </c>
      <c r="O29" s="58">
        <f t="shared" si="0"/>
        <v>199509</v>
      </c>
    </row>
    <row r="30" spans="1:15" ht="15">
      <c r="A30" s="51">
        <v>199512</v>
      </c>
      <c r="B30" s="8">
        <v>210</v>
      </c>
      <c r="C30" s="8">
        <v>29</v>
      </c>
      <c r="D30" s="8">
        <v>239</v>
      </c>
      <c r="E30" s="8">
        <v>693</v>
      </c>
      <c r="F30" s="8">
        <v>587</v>
      </c>
      <c r="G30" s="8">
        <v>1280</v>
      </c>
      <c r="H30" s="8">
        <v>2</v>
      </c>
      <c r="I30" s="8">
        <v>19</v>
      </c>
      <c r="J30" s="8">
        <v>21</v>
      </c>
      <c r="K30" s="8">
        <v>905</v>
      </c>
      <c r="L30" s="8">
        <v>635</v>
      </c>
      <c r="M30" s="8">
        <v>1540</v>
      </c>
      <c r="N30" s="35">
        <f>M30/Total!M30*100</f>
        <v>84.2911877394636</v>
      </c>
      <c r="O30" s="58">
        <f t="shared" si="0"/>
        <v>199512</v>
      </c>
    </row>
    <row r="31" spans="1:15" ht="15">
      <c r="A31" s="51">
        <v>199603</v>
      </c>
      <c r="B31" s="8">
        <v>223</v>
      </c>
      <c r="C31" s="8">
        <v>41</v>
      </c>
      <c r="D31" s="8">
        <v>264</v>
      </c>
      <c r="E31" s="8">
        <v>669</v>
      </c>
      <c r="F31" s="8">
        <v>546</v>
      </c>
      <c r="G31" s="8">
        <v>1215</v>
      </c>
      <c r="H31" s="8">
        <v>2</v>
      </c>
      <c r="I31" s="8">
        <v>18</v>
      </c>
      <c r="J31" s="8">
        <v>20</v>
      </c>
      <c r="K31" s="8">
        <v>894</v>
      </c>
      <c r="L31" s="8">
        <v>605</v>
      </c>
      <c r="M31" s="8">
        <v>1499</v>
      </c>
      <c r="N31" s="35">
        <f>M31/Total!M31*100</f>
        <v>84.73713962690785</v>
      </c>
      <c r="O31" s="58">
        <f t="shared" si="0"/>
        <v>199603</v>
      </c>
    </row>
    <row r="32" spans="1:15" ht="15">
      <c r="A32" s="51">
        <v>199606</v>
      </c>
      <c r="B32" s="8">
        <v>227</v>
      </c>
      <c r="C32" s="8">
        <v>37</v>
      </c>
      <c r="D32" s="8">
        <v>264</v>
      </c>
      <c r="E32" s="8">
        <v>697</v>
      </c>
      <c r="F32" s="8">
        <v>597</v>
      </c>
      <c r="G32" s="8">
        <v>1294</v>
      </c>
      <c r="H32" s="8">
        <v>2</v>
      </c>
      <c r="I32" s="8">
        <v>16</v>
      </c>
      <c r="J32" s="8">
        <v>18</v>
      </c>
      <c r="K32" s="8">
        <v>926</v>
      </c>
      <c r="L32" s="8">
        <v>650</v>
      </c>
      <c r="M32" s="8">
        <v>1576</v>
      </c>
      <c r="N32" s="35">
        <f>M32/Total!M32*100</f>
        <v>82.77310924369748</v>
      </c>
      <c r="O32" s="58">
        <f t="shared" si="0"/>
        <v>199606</v>
      </c>
    </row>
    <row r="33" spans="1:15" ht="15">
      <c r="A33" s="51">
        <v>199609</v>
      </c>
      <c r="B33" s="8">
        <v>246</v>
      </c>
      <c r="C33" s="8">
        <v>34</v>
      </c>
      <c r="D33" s="8">
        <v>280</v>
      </c>
      <c r="E33" s="8">
        <v>741</v>
      </c>
      <c r="F33" s="8">
        <v>658</v>
      </c>
      <c r="G33" s="8">
        <v>1399</v>
      </c>
      <c r="H33" s="8">
        <v>2</v>
      </c>
      <c r="I33" s="8">
        <v>17</v>
      </c>
      <c r="J33" s="8">
        <v>19</v>
      </c>
      <c r="K33" s="8">
        <v>989</v>
      </c>
      <c r="L33" s="8">
        <v>709</v>
      </c>
      <c r="M33" s="8">
        <v>1698</v>
      </c>
      <c r="N33" s="35">
        <f>M33/Total!M33*100</f>
        <v>84.35171385991057</v>
      </c>
      <c r="O33" s="58">
        <f t="shared" si="0"/>
        <v>199609</v>
      </c>
    </row>
    <row r="34" spans="1:15" ht="15">
      <c r="A34" s="51">
        <v>199612</v>
      </c>
      <c r="B34" s="8">
        <v>234</v>
      </c>
      <c r="C34" s="8">
        <v>23</v>
      </c>
      <c r="D34" s="8">
        <v>257</v>
      </c>
      <c r="E34" s="8">
        <v>765</v>
      </c>
      <c r="F34" s="8">
        <v>651</v>
      </c>
      <c r="G34" s="8">
        <v>1416</v>
      </c>
      <c r="H34" s="8">
        <v>2</v>
      </c>
      <c r="I34" s="8">
        <v>15</v>
      </c>
      <c r="J34" s="8">
        <v>17</v>
      </c>
      <c r="K34" s="8">
        <v>1001</v>
      </c>
      <c r="L34" s="8">
        <v>689</v>
      </c>
      <c r="M34" s="8">
        <v>1690</v>
      </c>
      <c r="N34" s="35">
        <f>M34/Total!M34*100</f>
        <v>83.78780366881507</v>
      </c>
      <c r="O34" s="58">
        <f t="shared" si="0"/>
        <v>199612</v>
      </c>
    </row>
    <row r="35" spans="1:15" ht="15">
      <c r="A35" s="51">
        <v>199703</v>
      </c>
      <c r="B35" s="8">
        <v>251</v>
      </c>
      <c r="C35" s="8">
        <v>27</v>
      </c>
      <c r="D35" s="8">
        <v>278</v>
      </c>
      <c r="E35" s="8">
        <v>761</v>
      </c>
      <c r="F35" s="8">
        <v>675</v>
      </c>
      <c r="G35" s="8">
        <v>1436</v>
      </c>
      <c r="H35" s="8">
        <v>2</v>
      </c>
      <c r="I35" s="8">
        <v>15</v>
      </c>
      <c r="J35" s="8">
        <v>17</v>
      </c>
      <c r="K35" s="8">
        <v>1014</v>
      </c>
      <c r="L35" s="8">
        <v>717</v>
      </c>
      <c r="M35" s="8">
        <v>1731</v>
      </c>
      <c r="N35" s="35">
        <f>M35/Total!M35*100</f>
        <v>83.90693165293263</v>
      </c>
      <c r="O35" s="58">
        <f t="shared" si="0"/>
        <v>199703</v>
      </c>
    </row>
    <row r="36" spans="1:15" ht="15">
      <c r="A36" s="51">
        <v>199706</v>
      </c>
      <c r="B36" s="8">
        <v>249</v>
      </c>
      <c r="C36" s="8">
        <v>32</v>
      </c>
      <c r="D36" s="8">
        <v>281</v>
      </c>
      <c r="E36" s="8">
        <v>779</v>
      </c>
      <c r="F36" s="8">
        <v>677</v>
      </c>
      <c r="G36" s="8">
        <v>1456</v>
      </c>
      <c r="H36" s="8">
        <v>2</v>
      </c>
      <c r="I36" s="8">
        <v>12</v>
      </c>
      <c r="J36" s="8">
        <v>14</v>
      </c>
      <c r="K36" s="8">
        <v>1030</v>
      </c>
      <c r="L36" s="8">
        <v>721</v>
      </c>
      <c r="M36" s="8">
        <v>1751</v>
      </c>
      <c r="N36" s="35">
        <f>M36/Total!M36*100</f>
        <v>82.36124176857949</v>
      </c>
      <c r="O36" s="58">
        <f t="shared" si="0"/>
        <v>199706</v>
      </c>
    </row>
    <row r="37" spans="1:15" ht="15">
      <c r="A37" s="51">
        <v>199709</v>
      </c>
      <c r="B37" s="8">
        <v>266</v>
      </c>
      <c r="C37" s="8">
        <v>29</v>
      </c>
      <c r="D37" s="8">
        <v>295</v>
      </c>
      <c r="E37" s="8">
        <v>830</v>
      </c>
      <c r="F37" s="8">
        <v>714</v>
      </c>
      <c r="G37" s="8">
        <v>1544</v>
      </c>
      <c r="H37" s="8">
        <v>2</v>
      </c>
      <c r="I37" s="8">
        <v>14</v>
      </c>
      <c r="J37" s="8">
        <v>16</v>
      </c>
      <c r="K37" s="8">
        <v>1098</v>
      </c>
      <c r="L37" s="8">
        <v>757</v>
      </c>
      <c r="M37" s="8">
        <v>1855</v>
      </c>
      <c r="N37" s="35">
        <f>M37/Total!M37*100</f>
        <v>82.40781874722346</v>
      </c>
      <c r="O37" s="58">
        <f t="shared" si="0"/>
        <v>199709</v>
      </c>
    </row>
    <row r="38" spans="1:15" ht="15">
      <c r="A38" s="51">
        <v>199712</v>
      </c>
      <c r="B38" s="8">
        <v>272</v>
      </c>
      <c r="C38" s="8">
        <v>30</v>
      </c>
      <c r="D38" s="8">
        <v>302</v>
      </c>
      <c r="E38" s="8">
        <v>858</v>
      </c>
      <c r="F38" s="8">
        <v>750</v>
      </c>
      <c r="G38" s="8">
        <v>1608</v>
      </c>
      <c r="H38" s="8">
        <v>2</v>
      </c>
      <c r="I38" s="8">
        <v>13</v>
      </c>
      <c r="J38" s="8">
        <v>15</v>
      </c>
      <c r="K38" s="8">
        <v>1132</v>
      </c>
      <c r="L38" s="8">
        <v>793</v>
      </c>
      <c r="M38" s="8">
        <v>1925</v>
      </c>
      <c r="N38" s="35">
        <f>M38/Total!M38*100</f>
        <v>82.86698235040896</v>
      </c>
      <c r="O38" s="58">
        <f t="shared" si="0"/>
        <v>199712</v>
      </c>
    </row>
    <row r="39" spans="1:15" ht="15">
      <c r="A39" s="51">
        <v>199803</v>
      </c>
      <c r="B39" s="8">
        <v>273</v>
      </c>
      <c r="C39" s="8">
        <v>36</v>
      </c>
      <c r="D39" s="8">
        <v>309</v>
      </c>
      <c r="E39" s="8">
        <v>947</v>
      </c>
      <c r="F39" s="8">
        <v>849</v>
      </c>
      <c r="G39" s="8">
        <v>1796</v>
      </c>
      <c r="H39" s="8">
        <v>4</v>
      </c>
      <c r="I39" s="8">
        <v>13</v>
      </c>
      <c r="J39" s="8">
        <v>17</v>
      </c>
      <c r="K39" s="8">
        <v>1224</v>
      </c>
      <c r="L39" s="8">
        <v>898</v>
      </c>
      <c r="M39" s="8">
        <v>2122</v>
      </c>
      <c r="N39" s="35">
        <f>M39/Total!M39*100</f>
        <v>82.890625</v>
      </c>
      <c r="O39" s="58">
        <f t="shared" si="0"/>
        <v>199803</v>
      </c>
    </row>
    <row r="40" spans="1:15" ht="15">
      <c r="A40" s="51">
        <v>199806</v>
      </c>
      <c r="B40" s="8">
        <v>275</v>
      </c>
      <c r="C40" s="8">
        <v>39</v>
      </c>
      <c r="D40" s="8">
        <v>314</v>
      </c>
      <c r="E40" s="8">
        <v>879</v>
      </c>
      <c r="F40" s="8">
        <v>839</v>
      </c>
      <c r="G40" s="8">
        <v>1718</v>
      </c>
      <c r="H40" s="8">
        <v>2</v>
      </c>
      <c r="I40" s="8">
        <v>15</v>
      </c>
      <c r="J40" s="8">
        <v>17</v>
      </c>
      <c r="K40" s="8">
        <v>1156</v>
      </c>
      <c r="L40" s="8">
        <v>893</v>
      </c>
      <c r="M40" s="8">
        <v>2049</v>
      </c>
      <c r="N40" s="35">
        <f>M40/Total!M40*100</f>
        <v>81.76376695929768</v>
      </c>
      <c r="O40" s="58">
        <f t="shared" si="0"/>
        <v>199806</v>
      </c>
    </row>
    <row r="41" spans="1:15" ht="15">
      <c r="A41" s="51">
        <v>199809</v>
      </c>
      <c r="B41" s="8">
        <v>264</v>
      </c>
      <c r="C41" s="8">
        <v>42</v>
      </c>
      <c r="D41" s="8">
        <v>306</v>
      </c>
      <c r="E41" s="8">
        <v>868</v>
      </c>
      <c r="F41" s="8">
        <v>838</v>
      </c>
      <c r="G41" s="8">
        <v>1706</v>
      </c>
      <c r="H41" s="8">
        <v>2</v>
      </c>
      <c r="I41" s="8">
        <v>15</v>
      </c>
      <c r="J41" s="8">
        <v>17</v>
      </c>
      <c r="K41" s="8">
        <v>1134</v>
      </c>
      <c r="L41" s="8">
        <v>895</v>
      </c>
      <c r="M41" s="8">
        <v>2029</v>
      </c>
      <c r="N41" s="35">
        <f>M41/Total!M41*100</f>
        <v>80.99800399201597</v>
      </c>
      <c r="O41" s="58">
        <f t="shared" si="0"/>
        <v>199809</v>
      </c>
    </row>
    <row r="42" spans="1:15" ht="15">
      <c r="A42" s="51">
        <v>199812</v>
      </c>
      <c r="B42" s="8">
        <v>261</v>
      </c>
      <c r="C42" s="8">
        <v>42</v>
      </c>
      <c r="D42" s="8">
        <v>303</v>
      </c>
      <c r="E42" s="8">
        <v>929</v>
      </c>
      <c r="F42" s="8">
        <v>883</v>
      </c>
      <c r="G42" s="8">
        <v>1812</v>
      </c>
      <c r="H42" s="8">
        <v>2</v>
      </c>
      <c r="I42" s="8">
        <v>14</v>
      </c>
      <c r="J42" s="8">
        <v>16</v>
      </c>
      <c r="K42" s="8">
        <v>1192</v>
      </c>
      <c r="L42" s="8">
        <v>939</v>
      </c>
      <c r="M42" s="8">
        <v>2131</v>
      </c>
      <c r="N42" s="35">
        <f>M42/Total!M42*100</f>
        <v>81.58499234303216</v>
      </c>
      <c r="O42" s="58">
        <f t="shared" si="0"/>
        <v>199812</v>
      </c>
    </row>
    <row r="43" spans="1:15" ht="15">
      <c r="A43" s="51">
        <v>199903</v>
      </c>
      <c r="B43" s="8">
        <v>270</v>
      </c>
      <c r="C43" s="8">
        <v>46</v>
      </c>
      <c r="D43" s="8">
        <v>316</v>
      </c>
      <c r="E43" s="8">
        <v>953</v>
      </c>
      <c r="F43" s="8">
        <v>919</v>
      </c>
      <c r="G43" s="8">
        <v>1872</v>
      </c>
      <c r="H43" s="8">
        <v>2</v>
      </c>
      <c r="I43" s="8">
        <v>14</v>
      </c>
      <c r="J43" s="8">
        <v>16</v>
      </c>
      <c r="K43" s="8">
        <v>1225</v>
      </c>
      <c r="L43" s="8">
        <v>979</v>
      </c>
      <c r="M43" s="8">
        <v>2204</v>
      </c>
      <c r="N43" s="35">
        <f>M43/Total!M43*100</f>
        <v>82.26950354609929</v>
      </c>
      <c r="O43" s="58">
        <f aca="true" t="shared" si="1" ref="O43:O74">A43</f>
        <v>199903</v>
      </c>
    </row>
    <row r="44" spans="1:15" ht="15">
      <c r="A44" s="51">
        <v>199906</v>
      </c>
      <c r="B44" s="8">
        <v>289</v>
      </c>
      <c r="C44" s="8">
        <v>49</v>
      </c>
      <c r="D44" s="8">
        <v>338</v>
      </c>
      <c r="E44" s="8">
        <v>875</v>
      </c>
      <c r="F44" s="8">
        <v>960</v>
      </c>
      <c r="G44" s="8">
        <v>1835</v>
      </c>
      <c r="H44" s="8">
        <v>2</v>
      </c>
      <c r="I44" s="8">
        <v>13</v>
      </c>
      <c r="J44" s="8">
        <v>15</v>
      </c>
      <c r="K44" s="8">
        <v>1166</v>
      </c>
      <c r="L44" s="8">
        <v>1022</v>
      </c>
      <c r="M44" s="8">
        <v>2188</v>
      </c>
      <c r="N44" s="35">
        <f>M44/Total!M44*100</f>
        <v>82.37951807228916</v>
      </c>
      <c r="O44" s="58">
        <f t="shared" si="1"/>
        <v>199906</v>
      </c>
    </row>
    <row r="45" spans="1:15" ht="15">
      <c r="A45" s="51">
        <v>199909</v>
      </c>
      <c r="B45" s="8">
        <v>277</v>
      </c>
      <c r="C45" s="8">
        <v>55</v>
      </c>
      <c r="D45" s="8">
        <v>332</v>
      </c>
      <c r="E45" s="8">
        <v>919</v>
      </c>
      <c r="F45" s="8">
        <v>942</v>
      </c>
      <c r="G45" s="8">
        <v>1861</v>
      </c>
      <c r="H45" s="8">
        <v>2</v>
      </c>
      <c r="I45" s="8">
        <v>16</v>
      </c>
      <c r="J45" s="8">
        <v>18</v>
      </c>
      <c r="K45" s="8">
        <v>1198</v>
      </c>
      <c r="L45" s="8">
        <v>1013</v>
      </c>
      <c r="M45" s="8">
        <v>2211</v>
      </c>
      <c r="N45" s="35">
        <f>M45/Total!M45*100</f>
        <v>82.77798577311867</v>
      </c>
      <c r="O45" s="58">
        <f t="shared" si="1"/>
        <v>199909</v>
      </c>
    </row>
    <row r="46" spans="1:15" ht="15">
      <c r="A46" s="51">
        <v>199912</v>
      </c>
      <c r="B46" s="8">
        <v>277</v>
      </c>
      <c r="C46" s="8">
        <v>68</v>
      </c>
      <c r="D46" s="8">
        <v>345</v>
      </c>
      <c r="E46" s="8">
        <v>980</v>
      </c>
      <c r="F46" s="8">
        <v>985</v>
      </c>
      <c r="G46" s="8">
        <v>1965</v>
      </c>
      <c r="H46" s="8">
        <v>3</v>
      </c>
      <c r="I46" s="8">
        <v>17</v>
      </c>
      <c r="J46" s="8">
        <v>20</v>
      </c>
      <c r="K46" s="8">
        <v>1260</v>
      </c>
      <c r="L46" s="8">
        <v>1070</v>
      </c>
      <c r="M46" s="8">
        <v>2330</v>
      </c>
      <c r="N46" s="35">
        <f>M46/Total!M46*100</f>
        <v>83.57245337159253</v>
      </c>
      <c r="O46" s="58">
        <f t="shared" si="1"/>
        <v>199912</v>
      </c>
    </row>
    <row r="47" spans="1:15" ht="15">
      <c r="A47" s="51">
        <v>200003</v>
      </c>
      <c r="B47" s="8">
        <v>297</v>
      </c>
      <c r="C47" s="8">
        <v>74</v>
      </c>
      <c r="D47" s="8">
        <v>371</v>
      </c>
      <c r="E47" s="8">
        <v>1034</v>
      </c>
      <c r="F47" s="8">
        <v>1060</v>
      </c>
      <c r="G47" s="8">
        <v>2094</v>
      </c>
      <c r="H47" s="8">
        <v>2</v>
      </c>
      <c r="I47" s="8">
        <v>17</v>
      </c>
      <c r="J47" s="8">
        <v>19</v>
      </c>
      <c r="K47" s="8">
        <v>1333</v>
      </c>
      <c r="L47" s="8">
        <v>1151</v>
      </c>
      <c r="M47" s="8">
        <v>2484</v>
      </c>
      <c r="N47" s="35">
        <f>M47/Total!M47*100</f>
        <v>83.94727948631294</v>
      </c>
      <c r="O47" s="58">
        <f t="shared" si="1"/>
        <v>200003</v>
      </c>
    </row>
    <row r="48" spans="1:15" ht="15">
      <c r="A48" s="51">
        <v>200006</v>
      </c>
      <c r="B48" s="34">
        <v>309</v>
      </c>
      <c r="C48" s="34">
        <v>79</v>
      </c>
      <c r="D48" s="8">
        <v>388</v>
      </c>
      <c r="E48" s="34">
        <v>1005</v>
      </c>
      <c r="F48" s="34">
        <v>1088</v>
      </c>
      <c r="G48" s="8">
        <v>2093</v>
      </c>
      <c r="H48" s="34">
        <v>2</v>
      </c>
      <c r="I48" s="34">
        <v>19</v>
      </c>
      <c r="J48" s="8">
        <v>21</v>
      </c>
      <c r="K48" s="8">
        <v>1316</v>
      </c>
      <c r="L48" s="8">
        <v>1186</v>
      </c>
      <c r="M48" s="8">
        <v>2502</v>
      </c>
      <c r="N48" s="35">
        <f>M48/Total!M48*100</f>
        <v>83.6789297658863</v>
      </c>
      <c r="O48" s="58">
        <f t="shared" si="1"/>
        <v>200006</v>
      </c>
    </row>
    <row r="49" spans="1:15" ht="15">
      <c r="A49" s="51">
        <v>200009</v>
      </c>
      <c r="B49" s="34">
        <v>322</v>
      </c>
      <c r="C49" s="34">
        <v>84</v>
      </c>
      <c r="D49" s="8">
        <v>406</v>
      </c>
      <c r="E49" s="34">
        <v>1074</v>
      </c>
      <c r="F49" s="34">
        <v>1183</v>
      </c>
      <c r="G49" s="8">
        <v>2257</v>
      </c>
      <c r="H49" s="34">
        <v>1</v>
      </c>
      <c r="I49" s="34">
        <v>17</v>
      </c>
      <c r="J49" s="8">
        <v>18</v>
      </c>
      <c r="K49" s="8">
        <v>1397</v>
      </c>
      <c r="L49" s="8">
        <v>1284</v>
      </c>
      <c r="M49" s="8">
        <v>2681</v>
      </c>
      <c r="N49" s="35">
        <f>M49/Total!M49*100</f>
        <v>84.33469644542309</v>
      </c>
      <c r="O49" s="58">
        <f t="shared" si="1"/>
        <v>200009</v>
      </c>
    </row>
    <row r="50" spans="1:15" ht="15">
      <c r="A50" s="51">
        <v>200012</v>
      </c>
      <c r="B50" s="34">
        <v>328</v>
      </c>
      <c r="C50" s="34">
        <v>88</v>
      </c>
      <c r="D50" s="8">
        <v>416</v>
      </c>
      <c r="E50" s="34">
        <v>1202</v>
      </c>
      <c r="F50" s="34">
        <v>1361</v>
      </c>
      <c r="G50" s="8">
        <v>2563</v>
      </c>
      <c r="H50" s="34">
        <v>1</v>
      </c>
      <c r="I50" s="34">
        <v>17</v>
      </c>
      <c r="J50" s="8">
        <v>18</v>
      </c>
      <c r="K50" s="8">
        <v>1531</v>
      </c>
      <c r="L50" s="8">
        <v>1466</v>
      </c>
      <c r="M50" s="8">
        <v>2997</v>
      </c>
      <c r="N50" s="35">
        <f>M50/Total!M50*100</f>
        <v>85.53082191780823</v>
      </c>
      <c r="O50" s="58">
        <f t="shared" si="1"/>
        <v>200012</v>
      </c>
    </row>
    <row r="51" spans="1:15" ht="15">
      <c r="A51" s="51">
        <v>200103</v>
      </c>
      <c r="B51" s="34">
        <v>382</v>
      </c>
      <c r="C51" s="34">
        <v>109</v>
      </c>
      <c r="D51" s="8">
        <v>491</v>
      </c>
      <c r="E51" s="34">
        <v>1281</v>
      </c>
      <c r="F51" s="34">
        <v>1474</v>
      </c>
      <c r="G51" s="8">
        <v>2755</v>
      </c>
      <c r="H51" s="34">
        <v>1</v>
      </c>
      <c r="I51" s="34">
        <v>20</v>
      </c>
      <c r="J51" s="8">
        <v>21</v>
      </c>
      <c r="K51" s="8">
        <v>1664</v>
      </c>
      <c r="L51" s="8">
        <v>1603</v>
      </c>
      <c r="M51" s="8">
        <v>3267</v>
      </c>
      <c r="N51" s="35">
        <f>M51/Total!M51*100</f>
        <v>86.13234906406538</v>
      </c>
      <c r="O51" s="58">
        <f t="shared" si="1"/>
        <v>200103</v>
      </c>
    </row>
    <row r="52" spans="1:15" ht="15">
      <c r="A52" s="51">
        <v>200106</v>
      </c>
      <c r="B52" s="34">
        <v>388</v>
      </c>
      <c r="C52" s="34">
        <v>105</v>
      </c>
      <c r="D52" s="8">
        <v>493</v>
      </c>
      <c r="E52" s="34">
        <v>1311</v>
      </c>
      <c r="F52" s="34">
        <v>1524</v>
      </c>
      <c r="G52" s="8">
        <v>2835</v>
      </c>
      <c r="H52" s="34">
        <v>8</v>
      </c>
      <c r="I52" s="34">
        <v>17</v>
      </c>
      <c r="J52" s="8">
        <v>25</v>
      </c>
      <c r="K52" s="8">
        <v>1707</v>
      </c>
      <c r="L52" s="8">
        <v>1646</v>
      </c>
      <c r="M52" s="8">
        <v>3353</v>
      </c>
      <c r="N52" s="35">
        <f>M52/Total!M52*100</f>
        <v>85.90827568537023</v>
      </c>
      <c r="O52" s="58">
        <f t="shared" si="1"/>
        <v>200106</v>
      </c>
    </row>
    <row r="53" spans="1:15" ht="15">
      <c r="A53" s="51">
        <v>200109</v>
      </c>
      <c r="B53" s="34">
        <v>417</v>
      </c>
      <c r="C53" s="34">
        <v>116</v>
      </c>
      <c r="D53" s="8">
        <v>533</v>
      </c>
      <c r="E53" s="34">
        <v>1371</v>
      </c>
      <c r="F53" s="34">
        <v>1599</v>
      </c>
      <c r="G53" s="8">
        <v>2970</v>
      </c>
      <c r="H53" s="34">
        <v>3</v>
      </c>
      <c r="I53" s="34">
        <v>23</v>
      </c>
      <c r="J53" s="8">
        <v>26</v>
      </c>
      <c r="K53" s="8">
        <v>1791</v>
      </c>
      <c r="L53" s="8">
        <v>1738</v>
      </c>
      <c r="M53" s="8">
        <v>3529</v>
      </c>
      <c r="N53" s="35">
        <f>M53/Total!M53*100</f>
        <v>86.5587441746382</v>
      </c>
      <c r="O53" s="58">
        <f t="shared" si="1"/>
        <v>200109</v>
      </c>
    </row>
    <row r="54" spans="1:15" ht="15">
      <c r="A54" s="51">
        <v>200112</v>
      </c>
      <c r="B54" s="34">
        <v>437</v>
      </c>
      <c r="C54" s="34">
        <v>112</v>
      </c>
      <c r="D54" s="8">
        <v>549</v>
      </c>
      <c r="E54" s="34">
        <v>1397</v>
      </c>
      <c r="F54" s="34">
        <v>1586</v>
      </c>
      <c r="G54" s="8">
        <v>2983</v>
      </c>
      <c r="H54" s="34">
        <v>3</v>
      </c>
      <c r="I54" s="34">
        <v>21</v>
      </c>
      <c r="J54" s="8">
        <v>24</v>
      </c>
      <c r="K54" s="8">
        <v>1837</v>
      </c>
      <c r="L54" s="8">
        <v>1719</v>
      </c>
      <c r="M54" s="8">
        <v>3556</v>
      </c>
      <c r="N54" s="35">
        <f>M54/Total!M54*100</f>
        <v>84.68683019766611</v>
      </c>
      <c r="O54" s="58">
        <f t="shared" si="1"/>
        <v>200112</v>
      </c>
    </row>
    <row r="55" spans="1:15" ht="15">
      <c r="A55" s="51">
        <v>200203</v>
      </c>
      <c r="B55" s="34">
        <v>456</v>
      </c>
      <c r="C55" s="34">
        <v>120</v>
      </c>
      <c r="D55" s="8">
        <v>576</v>
      </c>
      <c r="E55" s="34">
        <v>1440</v>
      </c>
      <c r="F55" s="34">
        <v>1642</v>
      </c>
      <c r="G55" s="8">
        <v>3082</v>
      </c>
      <c r="H55" s="34">
        <v>2</v>
      </c>
      <c r="I55" s="34">
        <v>19</v>
      </c>
      <c r="J55" s="8">
        <v>21</v>
      </c>
      <c r="K55" s="8">
        <v>1898</v>
      </c>
      <c r="L55" s="8">
        <v>1781</v>
      </c>
      <c r="M55" s="8">
        <v>3679</v>
      </c>
      <c r="N55" s="35">
        <f>M55/Total!M55*100</f>
        <v>84.98498498498499</v>
      </c>
      <c r="O55" s="58">
        <f t="shared" si="1"/>
        <v>200203</v>
      </c>
    </row>
    <row r="56" spans="1:15" ht="15">
      <c r="A56" s="51">
        <v>200206</v>
      </c>
      <c r="B56" s="34">
        <v>477</v>
      </c>
      <c r="C56" s="34">
        <v>124</v>
      </c>
      <c r="D56" s="8">
        <v>601</v>
      </c>
      <c r="E56" s="34">
        <v>1439</v>
      </c>
      <c r="F56" s="34">
        <v>1649</v>
      </c>
      <c r="G56" s="8">
        <v>3088</v>
      </c>
      <c r="H56" s="34">
        <v>3</v>
      </c>
      <c r="I56" s="34">
        <v>22</v>
      </c>
      <c r="J56" s="8">
        <v>25</v>
      </c>
      <c r="K56" s="8">
        <v>1919</v>
      </c>
      <c r="L56" s="8">
        <v>1795</v>
      </c>
      <c r="M56" s="8">
        <v>3714</v>
      </c>
      <c r="N56" s="35">
        <f>M56/Total!M56*100</f>
        <v>85.0469429814518</v>
      </c>
      <c r="O56" s="58">
        <f t="shared" si="1"/>
        <v>200206</v>
      </c>
    </row>
    <row r="57" spans="1:15" ht="15">
      <c r="A57" s="51">
        <v>200209</v>
      </c>
      <c r="B57" s="34">
        <v>479</v>
      </c>
      <c r="C57" s="34">
        <v>128</v>
      </c>
      <c r="D57" s="8">
        <v>607</v>
      </c>
      <c r="E57" s="34">
        <v>1467</v>
      </c>
      <c r="F57" s="34">
        <v>1641</v>
      </c>
      <c r="G57" s="8">
        <v>3108</v>
      </c>
      <c r="H57" s="34">
        <v>2</v>
      </c>
      <c r="I57" s="34">
        <v>23</v>
      </c>
      <c r="J57" s="8">
        <v>25</v>
      </c>
      <c r="K57" s="8">
        <v>1948</v>
      </c>
      <c r="L57" s="8">
        <v>1792</v>
      </c>
      <c r="M57" s="8">
        <v>3740</v>
      </c>
      <c r="N57" s="35">
        <f>M57/Total!M57*100</f>
        <v>85.21303258145363</v>
      </c>
      <c r="O57" s="58">
        <f t="shared" si="1"/>
        <v>200209</v>
      </c>
    </row>
    <row r="58" spans="1:15" ht="15">
      <c r="A58" s="51">
        <v>200212</v>
      </c>
      <c r="B58" s="34">
        <v>462</v>
      </c>
      <c r="C58" s="34">
        <v>127</v>
      </c>
      <c r="D58" s="8">
        <v>589</v>
      </c>
      <c r="E58" s="34">
        <v>1429</v>
      </c>
      <c r="F58" s="34">
        <v>1656</v>
      </c>
      <c r="G58" s="8">
        <v>3085</v>
      </c>
      <c r="H58" s="34">
        <v>2</v>
      </c>
      <c r="I58" s="34">
        <v>22</v>
      </c>
      <c r="J58" s="8">
        <v>24</v>
      </c>
      <c r="K58" s="8">
        <v>1893</v>
      </c>
      <c r="L58" s="8">
        <v>1805</v>
      </c>
      <c r="M58" s="8">
        <v>3698</v>
      </c>
      <c r="N58" s="35">
        <f>M58/Total!M58*100</f>
        <v>84.17937628044616</v>
      </c>
      <c r="O58" s="58">
        <f t="shared" si="1"/>
        <v>200212</v>
      </c>
    </row>
    <row r="59" spans="1:17" s="7" customFormat="1" ht="14.25">
      <c r="A59" s="51">
        <v>200303</v>
      </c>
      <c r="B59" s="34">
        <v>472</v>
      </c>
      <c r="C59" s="34">
        <v>127</v>
      </c>
      <c r="D59" s="8">
        <v>599</v>
      </c>
      <c r="E59" s="34">
        <v>1457</v>
      </c>
      <c r="F59" s="34">
        <v>1652</v>
      </c>
      <c r="G59" s="8">
        <v>3109</v>
      </c>
      <c r="H59" s="34">
        <v>2</v>
      </c>
      <c r="I59" s="34">
        <v>22</v>
      </c>
      <c r="J59" s="8">
        <v>24</v>
      </c>
      <c r="K59" s="8">
        <v>1931</v>
      </c>
      <c r="L59" s="8">
        <v>1801</v>
      </c>
      <c r="M59" s="8">
        <v>3732</v>
      </c>
      <c r="N59" s="35">
        <f>M59/Total!M59*100</f>
        <v>84.76039064274359</v>
      </c>
      <c r="O59" s="58">
        <f t="shared" si="1"/>
        <v>200303</v>
      </c>
      <c r="P59" s="40"/>
      <c r="Q59" s="40"/>
    </row>
    <row r="60" spans="1:17" s="7" customFormat="1" ht="14.25">
      <c r="A60" s="51">
        <v>200306</v>
      </c>
      <c r="B60" s="34">
        <v>448</v>
      </c>
      <c r="C60" s="34">
        <v>113</v>
      </c>
      <c r="D60" s="8">
        <v>561</v>
      </c>
      <c r="E60" s="34">
        <v>1406</v>
      </c>
      <c r="F60" s="34">
        <v>1586</v>
      </c>
      <c r="G60" s="8">
        <v>2992</v>
      </c>
      <c r="H60" s="34">
        <v>3</v>
      </c>
      <c r="I60" s="34">
        <v>23</v>
      </c>
      <c r="J60" s="8">
        <v>26</v>
      </c>
      <c r="K60" s="8">
        <v>1857</v>
      </c>
      <c r="L60" s="8">
        <v>1722</v>
      </c>
      <c r="M60" s="8">
        <v>3579</v>
      </c>
      <c r="N60" s="35">
        <f>M60/Total!M60*100</f>
        <v>84.64995269631032</v>
      </c>
      <c r="O60" s="58">
        <f t="shared" si="1"/>
        <v>200306</v>
      </c>
      <c r="P60" s="40"/>
      <c r="Q60" s="40"/>
    </row>
    <row r="61" spans="1:17" s="7" customFormat="1" ht="14.25">
      <c r="A61" s="51">
        <v>200309</v>
      </c>
      <c r="B61" s="34">
        <v>473</v>
      </c>
      <c r="C61" s="34">
        <v>113</v>
      </c>
      <c r="D61" s="8">
        <v>586</v>
      </c>
      <c r="E61" s="34">
        <v>1422</v>
      </c>
      <c r="F61" s="34">
        <v>1597</v>
      </c>
      <c r="G61" s="8">
        <v>3019</v>
      </c>
      <c r="H61" s="34">
        <v>3</v>
      </c>
      <c r="I61" s="34">
        <v>27</v>
      </c>
      <c r="J61" s="8">
        <v>30</v>
      </c>
      <c r="K61" s="8">
        <v>1898</v>
      </c>
      <c r="L61" s="8">
        <v>1737</v>
      </c>
      <c r="M61" s="8">
        <v>3635</v>
      </c>
      <c r="N61" s="35">
        <f>M61/Total!M61*100</f>
        <v>84.39749245414441</v>
      </c>
      <c r="O61" s="58">
        <f t="shared" si="1"/>
        <v>200309</v>
      </c>
      <c r="P61" s="40"/>
      <c r="Q61" s="40"/>
    </row>
    <row r="62" spans="1:17" s="7" customFormat="1" ht="14.25">
      <c r="A62" s="51">
        <v>200312</v>
      </c>
      <c r="B62" s="34">
        <v>469</v>
      </c>
      <c r="C62" s="34">
        <v>119</v>
      </c>
      <c r="D62" s="8">
        <v>588</v>
      </c>
      <c r="E62" s="34">
        <v>1534</v>
      </c>
      <c r="F62" s="34">
        <v>1637</v>
      </c>
      <c r="G62" s="8">
        <v>3171</v>
      </c>
      <c r="H62" s="34">
        <v>6</v>
      </c>
      <c r="I62" s="34">
        <v>35</v>
      </c>
      <c r="J62" s="8">
        <v>41</v>
      </c>
      <c r="K62" s="8">
        <v>2009</v>
      </c>
      <c r="L62" s="8">
        <v>1791</v>
      </c>
      <c r="M62" s="8">
        <v>3800</v>
      </c>
      <c r="N62" s="35">
        <f>M62/Total!M62*100</f>
        <v>85.66275924256087</v>
      </c>
      <c r="O62" s="58">
        <f t="shared" si="1"/>
        <v>200312</v>
      </c>
      <c r="P62" s="40"/>
      <c r="Q62" s="40"/>
    </row>
    <row r="63" spans="1:17" s="7" customFormat="1" ht="14.25">
      <c r="A63" s="51">
        <v>200403</v>
      </c>
      <c r="B63" s="34">
        <v>505</v>
      </c>
      <c r="C63" s="34">
        <v>163</v>
      </c>
      <c r="D63" s="8">
        <v>668</v>
      </c>
      <c r="E63" s="34">
        <v>1705</v>
      </c>
      <c r="F63" s="34">
        <v>1676</v>
      </c>
      <c r="G63" s="8">
        <v>3381</v>
      </c>
      <c r="H63" s="34">
        <v>14</v>
      </c>
      <c r="I63" s="34">
        <v>33</v>
      </c>
      <c r="J63" s="8">
        <v>47</v>
      </c>
      <c r="K63" s="8">
        <v>2224</v>
      </c>
      <c r="L63" s="8">
        <v>1872</v>
      </c>
      <c r="M63" s="8">
        <v>4096</v>
      </c>
      <c r="N63" s="35">
        <f>M63/Total!M63*100</f>
        <v>85.12053200332502</v>
      </c>
      <c r="O63" s="58">
        <f t="shared" si="1"/>
        <v>200403</v>
      </c>
      <c r="P63" s="40"/>
      <c r="Q63" s="40"/>
    </row>
    <row r="64" spans="1:17" s="7" customFormat="1" ht="14.25">
      <c r="A64" s="51">
        <v>200406</v>
      </c>
      <c r="B64" s="34">
        <v>502</v>
      </c>
      <c r="C64" s="34">
        <v>161</v>
      </c>
      <c r="D64" s="8">
        <v>663</v>
      </c>
      <c r="E64" s="34">
        <v>1716</v>
      </c>
      <c r="F64" s="34">
        <v>1724</v>
      </c>
      <c r="G64" s="8">
        <v>3440</v>
      </c>
      <c r="H64" s="34">
        <v>18</v>
      </c>
      <c r="I64" s="34">
        <v>34</v>
      </c>
      <c r="J64" s="8">
        <v>52</v>
      </c>
      <c r="K64" s="8">
        <v>2236</v>
      </c>
      <c r="L64" s="8">
        <v>1919</v>
      </c>
      <c r="M64" s="8">
        <v>4155</v>
      </c>
      <c r="N64" s="35">
        <f>M64/Total!M64*100</f>
        <v>84.2286640989256</v>
      </c>
      <c r="O64" s="58">
        <f t="shared" si="1"/>
        <v>200406</v>
      </c>
      <c r="P64" s="40"/>
      <c r="Q64" s="40"/>
    </row>
    <row r="65" spans="1:17" s="7" customFormat="1" ht="14.25">
      <c r="A65" s="51">
        <v>200409</v>
      </c>
      <c r="B65" s="34">
        <v>502</v>
      </c>
      <c r="C65" s="34">
        <v>153</v>
      </c>
      <c r="D65" s="8">
        <v>655</v>
      </c>
      <c r="E65" s="34">
        <v>1736</v>
      </c>
      <c r="F65" s="34">
        <v>1700</v>
      </c>
      <c r="G65" s="8">
        <v>3436</v>
      </c>
      <c r="H65" s="34">
        <v>45</v>
      </c>
      <c r="I65" s="34">
        <v>36</v>
      </c>
      <c r="J65" s="8">
        <v>81</v>
      </c>
      <c r="K65" s="8">
        <v>2283</v>
      </c>
      <c r="L65" s="8">
        <v>1889</v>
      </c>
      <c r="M65" s="8">
        <v>4172</v>
      </c>
      <c r="N65" s="35">
        <f>M65/Total!M65*100</f>
        <v>84.2998585572843</v>
      </c>
      <c r="O65" s="58">
        <f t="shared" si="1"/>
        <v>200409</v>
      </c>
      <c r="P65" s="40"/>
      <c r="Q65" s="40"/>
    </row>
    <row r="66" spans="1:17" s="7" customFormat="1" ht="14.25">
      <c r="A66" s="51">
        <v>200412</v>
      </c>
      <c r="B66" s="34">
        <v>531</v>
      </c>
      <c r="C66" s="34">
        <v>155</v>
      </c>
      <c r="D66" s="8">
        <v>686</v>
      </c>
      <c r="E66" s="34">
        <v>2253</v>
      </c>
      <c r="F66" s="34">
        <v>1921</v>
      </c>
      <c r="G66" s="8">
        <v>4174</v>
      </c>
      <c r="H66" s="34">
        <v>123</v>
      </c>
      <c r="I66" s="34">
        <v>46</v>
      </c>
      <c r="J66" s="8">
        <v>169</v>
      </c>
      <c r="K66" s="8">
        <v>2907</v>
      </c>
      <c r="L66" s="8">
        <v>2122</v>
      </c>
      <c r="M66" s="8">
        <v>5029</v>
      </c>
      <c r="N66" s="35">
        <f>M66/Total!M66*100</f>
        <v>83.74687760199834</v>
      </c>
      <c r="O66" s="58">
        <f t="shared" si="1"/>
        <v>200412</v>
      </c>
      <c r="P66" s="40"/>
      <c r="Q66" s="40"/>
    </row>
    <row r="67" spans="1:17" s="7" customFormat="1" ht="14.25">
      <c r="A67" s="51">
        <v>200503</v>
      </c>
      <c r="B67" s="34">
        <v>552</v>
      </c>
      <c r="C67" s="34">
        <v>147</v>
      </c>
      <c r="D67" s="8">
        <v>699</v>
      </c>
      <c r="E67" s="34">
        <v>2329</v>
      </c>
      <c r="F67" s="34">
        <v>1949</v>
      </c>
      <c r="G67" s="8">
        <v>4278</v>
      </c>
      <c r="H67" s="34">
        <v>167</v>
      </c>
      <c r="I67" s="34">
        <v>51</v>
      </c>
      <c r="J67" s="8">
        <v>218</v>
      </c>
      <c r="K67" s="8">
        <v>3048</v>
      </c>
      <c r="L67" s="8">
        <v>2147</v>
      </c>
      <c r="M67" s="8">
        <v>5195</v>
      </c>
      <c r="N67" s="35">
        <f>M67/Total!M67*100</f>
        <v>84.43035917438648</v>
      </c>
      <c r="O67" s="58">
        <f t="shared" si="1"/>
        <v>200503</v>
      </c>
      <c r="P67" s="40"/>
      <c r="Q67" s="40"/>
    </row>
    <row r="68" spans="1:17" s="7" customFormat="1" ht="14.25">
      <c r="A68" s="51">
        <v>200506</v>
      </c>
      <c r="B68" s="34">
        <v>526</v>
      </c>
      <c r="C68" s="34">
        <v>129</v>
      </c>
      <c r="D68" s="8">
        <v>655</v>
      </c>
      <c r="E68" s="34">
        <v>2338</v>
      </c>
      <c r="F68" s="34">
        <v>1892</v>
      </c>
      <c r="G68" s="8">
        <v>4230</v>
      </c>
      <c r="H68" s="34">
        <v>167</v>
      </c>
      <c r="I68" s="34">
        <v>51</v>
      </c>
      <c r="J68" s="8">
        <v>218</v>
      </c>
      <c r="K68" s="8">
        <v>3031</v>
      </c>
      <c r="L68" s="8">
        <v>2072</v>
      </c>
      <c r="M68" s="8">
        <v>5103</v>
      </c>
      <c r="N68" s="35">
        <f>M68/Total!M68*100</f>
        <v>83.8344011828487</v>
      </c>
      <c r="O68" s="58">
        <f t="shared" si="1"/>
        <v>200506</v>
      </c>
      <c r="P68" s="40"/>
      <c r="Q68" s="40"/>
    </row>
    <row r="69" spans="1:17" s="7" customFormat="1" ht="14.25">
      <c r="A69" s="51">
        <v>200509</v>
      </c>
      <c r="B69" s="34">
        <v>532</v>
      </c>
      <c r="C69" s="34">
        <v>122</v>
      </c>
      <c r="D69" s="8">
        <v>654</v>
      </c>
      <c r="E69" s="34">
        <v>2478</v>
      </c>
      <c r="F69" s="34">
        <v>1922</v>
      </c>
      <c r="G69" s="8">
        <v>4400</v>
      </c>
      <c r="H69" s="34">
        <v>173</v>
      </c>
      <c r="I69" s="34">
        <v>51</v>
      </c>
      <c r="J69" s="8">
        <v>224</v>
      </c>
      <c r="K69" s="8">
        <v>3183</v>
      </c>
      <c r="L69" s="8">
        <v>2095</v>
      </c>
      <c r="M69" s="8">
        <v>5278</v>
      </c>
      <c r="N69" s="35">
        <f>M69/Total!M69*100</f>
        <v>84.20548819400128</v>
      </c>
      <c r="O69" s="58">
        <f t="shared" si="1"/>
        <v>200509</v>
      </c>
      <c r="P69" s="40"/>
      <c r="Q69" s="40"/>
    </row>
    <row r="70" spans="1:17" s="7" customFormat="1" ht="14.25">
      <c r="A70" s="51">
        <v>200512</v>
      </c>
      <c r="B70" s="34">
        <v>569</v>
      </c>
      <c r="C70" s="34">
        <v>156</v>
      </c>
      <c r="D70" s="8">
        <v>725</v>
      </c>
      <c r="E70" s="34">
        <v>2567</v>
      </c>
      <c r="F70" s="34">
        <v>1914</v>
      </c>
      <c r="G70" s="8">
        <v>4481</v>
      </c>
      <c r="H70" s="34">
        <v>168</v>
      </c>
      <c r="I70" s="34">
        <v>52</v>
      </c>
      <c r="J70" s="8">
        <v>220</v>
      </c>
      <c r="K70" s="8">
        <v>3304</v>
      </c>
      <c r="L70" s="8">
        <v>2122</v>
      </c>
      <c r="M70" s="8">
        <v>5426</v>
      </c>
      <c r="N70" s="35">
        <f>M70/Total!M70*100</f>
        <v>83.69581983649545</v>
      </c>
      <c r="O70" s="58">
        <f t="shared" si="1"/>
        <v>200512</v>
      </c>
      <c r="P70" s="40"/>
      <c r="Q70" s="40"/>
    </row>
    <row r="71" spans="1:17" s="7" customFormat="1" ht="14.25">
      <c r="A71" s="51">
        <v>200603</v>
      </c>
      <c r="B71" s="34">
        <v>605</v>
      </c>
      <c r="C71" s="34">
        <v>163</v>
      </c>
      <c r="D71" s="8">
        <v>768</v>
      </c>
      <c r="E71" s="34">
        <v>3382</v>
      </c>
      <c r="F71" s="34">
        <v>2007</v>
      </c>
      <c r="G71" s="8">
        <v>5389</v>
      </c>
      <c r="H71" s="34">
        <v>176</v>
      </c>
      <c r="I71" s="34">
        <v>53</v>
      </c>
      <c r="J71" s="8">
        <v>229</v>
      </c>
      <c r="K71" s="8">
        <v>4163</v>
      </c>
      <c r="L71" s="8">
        <v>2223</v>
      </c>
      <c r="M71" s="8">
        <v>6386</v>
      </c>
      <c r="N71" s="35">
        <f>M71/Total!M71*100</f>
        <v>81.86129983335469</v>
      </c>
      <c r="O71" s="58">
        <f t="shared" si="1"/>
        <v>200603</v>
      </c>
      <c r="P71" s="40"/>
      <c r="Q71" s="40"/>
    </row>
    <row r="72" spans="1:17" s="7" customFormat="1" ht="14.25">
      <c r="A72" s="51">
        <v>200606</v>
      </c>
      <c r="B72" s="34">
        <v>603</v>
      </c>
      <c r="C72" s="34">
        <v>163</v>
      </c>
      <c r="D72" s="8">
        <v>766</v>
      </c>
      <c r="E72" s="34">
        <v>3464</v>
      </c>
      <c r="F72" s="34">
        <v>2114</v>
      </c>
      <c r="G72" s="8">
        <v>5578</v>
      </c>
      <c r="H72" s="34">
        <v>187</v>
      </c>
      <c r="I72" s="34">
        <v>56</v>
      </c>
      <c r="J72" s="8">
        <v>243</v>
      </c>
      <c r="K72" s="8">
        <v>4254</v>
      </c>
      <c r="L72" s="8">
        <v>2333</v>
      </c>
      <c r="M72" s="8">
        <v>6587</v>
      </c>
      <c r="N72" s="35">
        <f>M72/Total!M72*100</f>
        <v>81.66377386560872</v>
      </c>
      <c r="O72" s="58">
        <f t="shared" si="1"/>
        <v>200606</v>
      </c>
      <c r="P72" s="40"/>
      <c r="Q72" s="40"/>
    </row>
    <row r="73" spans="1:17" s="7" customFormat="1" ht="14.25">
      <c r="A73" s="51">
        <v>200609</v>
      </c>
      <c r="B73" s="34">
        <v>619</v>
      </c>
      <c r="C73" s="34">
        <v>165</v>
      </c>
      <c r="D73" s="8">
        <v>784</v>
      </c>
      <c r="E73" s="34">
        <v>3710</v>
      </c>
      <c r="F73" s="34">
        <v>2197</v>
      </c>
      <c r="G73" s="8">
        <v>5907</v>
      </c>
      <c r="H73" s="34">
        <v>192</v>
      </c>
      <c r="I73" s="34">
        <v>55</v>
      </c>
      <c r="J73" s="8">
        <v>247</v>
      </c>
      <c r="K73" s="8">
        <v>4521</v>
      </c>
      <c r="L73" s="8">
        <v>2417</v>
      </c>
      <c r="M73" s="8">
        <v>6938</v>
      </c>
      <c r="N73" s="35">
        <f>M73/Total!M73*100</f>
        <v>82.00945626477541</v>
      </c>
      <c r="O73" s="58">
        <f t="shared" si="1"/>
        <v>200609</v>
      </c>
      <c r="P73" s="40"/>
      <c r="Q73" s="40"/>
    </row>
    <row r="74" spans="1:17" s="7" customFormat="1" ht="14.25">
      <c r="A74" s="51">
        <v>200612</v>
      </c>
      <c r="B74" s="34">
        <v>632</v>
      </c>
      <c r="C74" s="34">
        <v>166</v>
      </c>
      <c r="D74" s="8">
        <v>798</v>
      </c>
      <c r="E74" s="34">
        <v>4640</v>
      </c>
      <c r="F74" s="34">
        <v>2481</v>
      </c>
      <c r="G74" s="8">
        <v>7121</v>
      </c>
      <c r="H74" s="34">
        <v>206</v>
      </c>
      <c r="I74" s="34">
        <v>51</v>
      </c>
      <c r="J74" s="8">
        <v>257</v>
      </c>
      <c r="K74" s="8">
        <v>5478</v>
      </c>
      <c r="L74" s="8">
        <v>2698</v>
      </c>
      <c r="M74" s="8">
        <v>8176</v>
      </c>
      <c r="N74" s="35">
        <f>M74/Total!M74*100</f>
        <v>82.35294117647058</v>
      </c>
      <c r="O74" s="58">
        <f t="shared" si="1"/>
        <v>200612</v>
      </c>
      <c r="P74" s="40"/>
      <c r="Q74" s="40"/>
    </row>
    <row r="75" spans="1:17" s="7" customFormat="1" ht="14.25">
      <c r="A75" s="51">
        <v>200703</v>
      </c>
      <c r="B75" s="34">
        <v>662</v>
      </c>
      <c r="C75" s="34">
        <v>169</v>
      </c>
      <c r="D75" s="8">
        <v>831</v>
      </c>
      <c r="E75" s="34">
        <v>4756</v>
      </c>
      <c r="F75" s="34">
        <v>2556</v>
      </c>
      <c r="G75" s="8">
        <v>7312</v>
      </c>
      <c r="H75" s="34">
        <v>199</v>
      </c>
      <c r="I75" s="34">
        <v>51</v>
      </c>
      <c r="J75" s="8">
        <v>250</v>
      </c>
      <c r="K75" s="8">
        <v>5617</v>
      </c>
      <c r="L75" s="8">
        <v>2776</v>
      </c>
      <c r="M75" s="8">
        <v>8393</v>
      </c>
      <c r="N75" s="35">
        <f>M75/Total!M75*100</f>
        <v>81.5250121418164</v>
      </c>
      <c r="O75" s="58">
        <f aca="true" t="shared" si="2" ref="O75:O102">A75</f>
        <v>200703</v>
      </c>
      <c r="P75" s="40"/>
      <c r="Q75" s="40"/>
    </row>
    <row r="76" spans="1:17" s="7" customFormat="1" ht="14.25">
      <c r="A76" s="51">
        <v>200706</v>
      </c>
      <c r="B76" s="8">
        <v>695</v>
      </c>
      <c r="C76" s="8">
        <v>204</v>
      </c>
      <c r="D76" s="8">
        <v>899</v>
      </c>
      <c r="E76" s="8">
        <v>4935</v>
      </c>
      <c r="F76" s="8">
        <v>2687</v>
      </c>
      <c r="G76" s="8">
        <v>7622</v>
      </c>
      <c r="H76" s="8">
        <v>275</v>
      </c>
      <c r="I76" s="8">
        <v>293</v>
      </c>
      <c r="J76" s="8">
        <v>568</v>
      </c>
      <c r="K76" s="8">
        <v>5905</v>
      </c>
      <c r="L76" s="8">
        <v>3184</v>
      </c>
      <c r="M76" s="8">
        <v>9089</v>
      </c>
      <c r="N76" s="35">
        <f>M76/Total!M76*100</f>
        <v>82.20132043049652</v>
      </c>
      <c r="O76" s="58">
        <f t="shared" si="2"/>
        <v>200706</v>
      </c>
      <c r="P76" s="40"/>
      <c r="Q76" s="40"/>
    </row>
    <row r="77" spans="1:17" s="7" customFormat="1" ht="14.25">
      <c r="A77" s="51">
        <v>200709</v>
      </c>
      <c r="B77" s="8">
        <v>754</v>
      </c>
      <c r="C77" s="8">
        <v>223</v>
      </c>
      <c r="D77" s="8">
        <v>977</v>
      </c>
      <c r="E77" s="8">
        <v>5193</v>
      </c>
      <c r="F77" s="8">
        <v>2858</v>
      </c>
      <c r="G77" s="8">
        <v>8051</v>
      </c>
      <c r="H77" s="8">
        <v>163</v>
      </c>
      <c r="I77" s="8">
        <v>307</v>
      </c>
      <c r="J77" s="8">
        <v>470</v>
      </c>
      <c r="K77" s="8">
        <v>6110</v>
      </c>
      <c r="L77" s="8">
        <v>3388</v>
      </c>
      <c r="M77" s="8">
        <v>9498</v>
      </c>
      <c r="N77" s="35">
        <f>M77/Total!M77*100</f>
        <v>83.08257522743176</v>
      </c>
      <c r="O77" s="58">
        <f t="shared" si="2"/>
        <v>200709</v>
      </c>
      <c r="P77" s="40"/>
      <c r="Q77" s="40"/>
    </row>
    <row r="78" spans="1:17" s="7" customFormat="1" ht="14.25">
      <c r="A78" s="51">
        <v>200712</v>
      </c>
      <c r="B78" s="8">
        <v>781</v>
      </c>
      <c r="C78" s="8">
        <v>225</v>
      </c>
      <c r="D78" s="8">
        <v>1006</v>
      </c>
      <c r="E78" s="8">
        <v>5408</v>
      </c>
      <c r="F78" s="8">
        <v>2965</v>
      </c>
      <c r="G78" s="8">
        <v>8373</v>
      </c>
      <c r="H78" s="8">
        <v>281</v>
      </c>
      <c r="I78" s="8">
        <v>336</v>
      </c>
      <c r="J78" s="8">
        <v>617</v>
      </c>
      <c r="K78" s="8">
        <v>6470</v>
      </c>
      <c r="L78" s="8">
        <v>3526</v>
      </c>
      <c r="M78" s="8">
        <v>9996</v>
      </c>
      <c r="N78" s="35">
        <f>M78/Total!M78*100</f>
        <v>83.0094668659691</v>
      </c>
      <c r="O78" s="58">
        <f t="shared" si="2"/>
        <v>200712</v>
      </c>
      <c r="P78" s="40"/>
      <c r="Q78" s="40"/>
    </row>
    <row r="79" spans="1:17" s="7" customFormat="1" ht="14.25">
      <c r="A79" s="51">
        <v>200803</v>
      </c>
      <c r="B79" s="34">
        <v>878.3882974528823</v>
      </c>
      <c r="C79" s="34">
        <v>254.722498225692</v>
      </c>
      <c r="D79" s="8">
        <v>1133.1107956785743</v>
      </c>
      <c r="E79" s="34">
        <v>5747.429067108273</v>
      </c>
      <c r="F79" s="34">
        <v>3091.0372998974844</v>
      </c>
      <c r="G79" s="8">
        <v>8838.466367005756</v>
      </c>
      <c r="H79" s="34">
        <v>294.14383723681095</v>
      </c>
      <c r="I79" s="34">
        <v>326.4895512972163</v>
      </c>
      <c r="J79" s="8">
        <v>620.6333885340273</v>
      </c>
      <c r="K79" s="8">
        <v>6919.961201797966</v>
      </c>
      <c r="L79" s="8">
        <v>3672.2493494203927</v>
      </c>
      <c r="M79" s="8">
        <v>10592.210551218359</v>
      </c>
      <c r="N79" s="35">
        <f>M79/Total!M79*100</f>
        <v>82.63543884551692</v>
      </c>
      <c r="O79" s="58">
        <f t="shared" si="2"/>
        <v>200803</v>
      </c>
      <c r="P79" s="40"/>
      <c r="Q79" s="40"/>
    </row>
    <row r="80" spans="1:17" s="7" customFormat="1" ht="14.25">
      <c r="A80" s="51">
        <v>200806</v>
      </c>
      <c r="B80" s="34">
        <v>872</v>
      </c>
      <c r="C80" s="34">
        <v>261</v>
      </c>
      <c r="D80" s="8">
        <v>1133</v>
      </c>
      <c r="E80" s="34">
        <v>5731</v>
      </c>
      <c r="F80" s="34">
        <v>3138</v>
      </c>
      <c r="G80" s="8">
        <v>8869</v>
      </c>
      <c r="H80" s="34">
        <v>358</v>
      </c>
      <c r="I80" s="34">
        <v>348</v>
      </c>
      <c r="J80" s="8">
        <v>706</v>
      </c>
      <c r="K80" s="8">
        <v>6961</v>
      </c>
      <c r="L80" s="8">
        <v>3747</v>
      </c>
      <c r="M80" s="8">
        <v>10708</v>
      </c>
      <c r="N80" s="35">
        <f>M80/Total!M80*100</f>
        <v>82.91776366733778</v>
      </c>
      <c r="O80" s="58">
        <f t="shared" si="2"/>
        <v>200806</v>
      </c>
      <c r="P80" s="40"/>
      <c r="Q80" s="40"/>
    </row>
    <row r="81" spans="1:17" s="7" customFormat="1" ht="14.25">
      <c r="A81" s="51">
        <v>200809</v>
      </c>
      <c r="B81" s="8">
        <v>902</v>
      </c>
      <c r="C81" s="8">
        <v>265</v>
      </c>
      <c r="D81" s="8">
        <v>1167</v>
      </c>
      <c r="E81" s="8">
        <v>6215</v>
      </c>
      <c r="F81" s="8">
        <v>3255</v>
      </c>
      <c r="G81" s="8">
        <v>9470</v>
      </c>
      <c r="H81" s="8">
        <v>293</v>
      </c>
      <c r="I81" s="8">
        <v>53</v>
      </c>
      <c r="J81" s="8">
        <v>346</v>
      </c>
      <c r="K81" s="8">
        <v>7410</v>
      </c>
      <c r="L81" s="8">
        <v>3573</v>
      </c>
      <c r="M81" s="8">
        <v>10983</v>
      </c>
      <c r="N81" s="35">
        <f>M81/Total!M81*100</f>
        <v>81.93822739480751</v>
      </c>
      <c r="O81" s="58">
        <f t="shared" si="2"/>
        <v>200809</v>
      </c>
      <c r="P81" s="40"/>
      <c r="Q81" s="40"/>
    </row>
    <row r="82" spans="1:17" s="7" customFormat="1" ht="14.25">
      <c r="A82" s="51">
        <v>200812</v>
      </c>
      <c r="B82" s="8">
        <v>887</v>
      </c>
      <c r="C82" s="8">
        <v>270</v>
      </c>
      <c r="D82" s="8">
        <v>1157</v>
      </c>
      <c r="E82" s="8">
        <v>6119</v>
      </c>
      <c r="F82" s="8">
        <v>3207</v>
      </c>
      <c r="G82" s="8">
        <v>9326</v>
      </c>
      <c r="H82" s="8">
        <v>327</v>
      </c>
      <c r="I82" s="8">
        <v>405</v>
      </c>
      <c r="J82" s="8">
        <v>732</v>
      </c>
      <c r="K82" s="8">
        <v>7333</v>
      </c>
      <c r="L82" s="8">
        <v>3882</v>
      </c>
      <c r="M82" s="8">
        <v>11215</v>
      </c>
      <c r="N82" s="35">
        <f>M82/Total!M82*100</f>
        <v>82.43292907019479</v>
      </c>
      <c r="O82" s="58">
        <f t="shared" si="2"/>
        <v>200812</v>
      </c>
      <c r="P82" s="40"/>
      <c r="Q82" s="40"/>
    </row>
    <row r="83" spans="1:17" s="7" customFormat="1" ht="14.25">
      <c r="A83" s="51">
        <v>200903</v>
      </c>
      <c r="B83" s="34">
        <v>924</v>
      </c>
      <c r="C83" s="34">
        <v>280</v>
      </c>
      <c r="D83" s="8">
        <v>1204</v>
      </c>
      <c r="E83" s="34">
        <v>5978</v>
      </c>
      <c r="F83" s="34">
        <v>3233</v>
      </c>
      <c r="G83" s="8">
        <v>9211</v>
      </c>
      <c r="H83" s="34">
        <v>347</v>
      </c>
      <c r="I83" s="34">
        <v>359</v>
      </c>
      <c r="J83" s="8">
        <v>706</v>
      </c>
      <c r="K83" s="8">
        <v>7249</v>
      </c>
      <c r="L83" s="8">
        <v>3872</v>
      </c>
      <c r="M83" s="8">
        <v>11121</v>
      </c>
      <c r="N83" s="35">
        <f>M83/Total!M83*100</f>
        <v>82.70861222668452</v>
      </c>
      <c r="O83" s="58">
        <f t="shared" si="2"/>
        <v>200903</v>
      </c>
      <c r="P83" s="40"/>
      <c r="Q83" s="40"/>
    </row>
    <row r="84" spans="1:17" s="7" customFormat="1" ht="14.25">
      <c r="A84" s="51">
        <v>200906</v>
      </c>
      <c r="B84" s="34">
        <v>932</v>
      </c>
      <c r="C84" s="34">
        <v>282</v>
      </c>
      <c r="D84" s="8">
        <v>1214</v>
      </c>
      <c r="E84" s="34">
        <v>5960</v>
      </c>
      <c r="F84" s="34">
        <v>3224</v>
      </c>
      <c r="G84" s="8">
        <v>9184</v>
      </c>
      <c r="H84" s="34">
        <v>360</v>
      </c>
      <c r="I84" s="34">
        <v>380</v>
      </c>
      <c r="J84" s="8">
        <v>740</v>
      </c>
      <c r="K84" s="8">
        <v>7252</v>
      </c>
      <c r="L84" s="8">
        <v>3886</v>
      </c>
      <c r="M84" s="8">
        <v>11138</v>
      </c>
      <c r="N84" s="35">
        <f>M84/Total!M84*100</f>
        <v>82.96461824953445</v>
      </c>
      <c r="O84" s="58">
        <f t="shared" si="2"/>
        <v>200906</v>
      </c>
      <c r="P84" s="40"/>
      <c r="Q84" s="40"/>
    </row>
    <row r="85" spans="1:17" s="7" customFormat="1" ht="14.25">
      <c r="A85" s="51">
        <v>200909</v>
      </c>
      <c r="B85" s="34">
        <v>977</v>
      </c>
      <c r="C85" s="34">
        <v>304</v>
      </c>
      <c r="D85" s="8">
        <v>1281</v>
      </c>
      <c r="E85" s="34">
        <v>6237</v>
      </c>
      <c r="F85" s="34">
        <v>3225</v>
      </c>
      <c r="G85" s="8">
        <v>9462</v>
      </c>
      <c r="H85" s="34">
        <v>339</v>
      </c>
      <c r="I85" s="34">
        <v>409</v>
      </c>
      <c r="J85" s="8">
        <v>748</v>
      </c>
      <c r="K85" s="8">
        <v>7553</v>
      </c>
      <c r="L85" s="8">
        <v>3938</v>
      </c>
      <c r="M85" s="8">
        <v>11491</v>
      </c>
      <c r="N85" s="35">
        <f>M85/Total!M85*100</f>
        <v>85.99116964753424</v>
      </c>
      <c r="O85" s="58">
        <f t="shared" si="2"/>
        <v>200909</v>
      </c>
      <c r="P85" s="40"/>
      <c r="Q85" s="40"/>
    </row>
    <row r="86" spans="1:17" s="7" customFormat="1" ht="14.25">
      <c r="A86" s="51">
        <v>200912</v>
      </c>
      <c r="B86" s="34">
        <v>995</v>
      </c>
      <c r="C86" s="34">
        <v>309</v>
      </c>
      <c r="D86" s="8">
        <v>1304</v>
      </c>
      <c r="E86" s="34">
        <v>6285</v>
      </c>
      <c r="F86" s="34">
        <v>3209</v>
      </c>
      <c r="G86" s="8">
        <v>9494</v>
      </c>
      <c r="H86" s="34">
        <v>384</v>
      </c>
      <c r="I86" s="34">
        <v>446</v>
      </c>
      <c r="J86" s="8">
        <v>830</v>
      </c>
      <c r="K86" s="8">
        <v>7664</v>
      </c>
      <c r="L86" s="8">
        <v>3964</v>
      </c>
      <c r="M86" s="8">
        <v>11628</v>
      </c>
      <c r="N86" s="35">
        <f>M86/Total!M86*100</f>
        <v>86.22914349276975</v>
      </c>
      <c r="O86" s="58">
        <f t="shared" si="2"/>
        <v>200912</v>
      </c>
      <c r="P86" s="40"/>
      <c r="Q86" s="40"/>
    </row>
    <row r="87" spans="1:17" s="7" customFormat="1" ht="14.25">
      <c r="A87" s="51">
        <v>201003</v>
      </c>
      <c r="B87" s="34">
        <v>965</v>
      </c>
      <c r="C87" s="34">
        <v>295</v>
      </c>
      <c r="D87" s="8">
        <v>1260</v>
      </c>
      <c r="E87" s="34">
        <v>6519</v>
      </c>
      <c r="F87" s="34">
        <v>3221</v>
      </c>
      <c r="G87" s="8">
        <v>9740</v>
      </c>
      <c r="H87" s="34">
        <v>356</v>
      </c>
      <c r="I87" s="34">
        <v>410</v>
      </c>
      <c r="J87" s="8">
        <v>766</v>
      </c>
      <c r="K87" s="8">
        <v>7840</v>
      </c>
      <c r="L87" s="8">
        <v>3926</v>
      </c>
      <c r="M87" s="8">
        <v>11766</v>
      </c>
      <c r="N87" s="35">
        <f>M87/Total!M87*100</f>
        <v>86.23570800351803</v>
      </c>
      <c r="O87" s="58">
        <f t="shared" si="2"/>
        <v>201003</v>
      </c>
      <c r="P87" s="40"/>
      <c r="Q87" s="40"/>
    </row>
    <row r="88" spans="1:17" s="7" customFormat="1" ht="14.25">
      <c r="A88" s="51">
        <v>201006</v>
      </c>
      <c r="B88" s="34">
        <v>1002</v>
      </c>
      <c r="C88" s="34">
        <v>314</v>
      </c>
      <c r="D88" s="8">
        <v>1316</v>
      </c>
      <c r="E88" s="34">
        <v>6508</v>
      </c>
      <c r="F88" s="34">
        <v>3302</v>
      </c>
      <c r="G88" s="8">
        <v>9810</v>
      </c>
      <c r="H88" s="34">
        <v>388</v>
      </c>
      <c r="I88" s="34">
        <v>399</v>
      </c>
      <c r="J88" s="8">
        <v>787</v>
      </c>
      <c r="K88" s="8">
        <v>7898</v>
      </c>
      <c r="L88" s="8">
        <v>4015</v>
      </c>
      <c r="M88" s="8">
        <v>11913</v>
      </c>
      <c r="N88" s="35">
        <f>M88/Total!M88*100</f>
        <v>86.55187445510026</v>
      </c>
      <c r="O88" s="58">
        <f t="shared" si="2"/>
        <v>201006</v>
      </c>
      <c r="P88" s="40"/>
      <c r="Q88" s="40"/>
    </row>
    <row r="89" spans="1:17" s="7" customFormat="1" ht="14.25">
      <c r="A89" s="51">
        <v>201009</v>
      </c>
      <c r="B89" s="34">
        <v>1028</v>
      </c>
      <c r="C89" s="34">
        <v>324</v>
      </c>
      <c r="D89" s="8">
        <v>1352</v>
      </c>
      <c r="E89" s="34">
        <v>6565</v>
      </c>
      <c r="F89" s="34">
        <v>3342</v>
      </c>
      <c r="G89" s="8">
        <v>9907</v>
      </c>
      <c r="H89" s="34">
        <v>380</v>
      </c>
      <c r="I89" s="34">
        <v>458</v>
      </c>
      <c r="J89" s="8">
        <v>838</v>
      </c>
      <c r="K89" s="8">
        <v>7973</v>
      </c>
      <c r="L89" s="8">
        <v>4124</v>
      </c>
      <c r="M89" s="8">
        <v>12097</v>
      </c>
      <c r="N89" s="35">
        <f>M89/Total!M89*100</f>
        <v>86.23467351012262</v>
      </c>
      <c r="O89" s="58">
        <f t="shared" si="2"/>
        <v>201009</v>
      </c>
      <c r="P89" s="40"/>
      <c r="Q89" s="40"/>
    </row>
    <row r="90" spans="1:17" s="7" customFormat="1" ht="14.25">
      <c r="A90" s="51">
        <v>201012</v>
      </c>
      <c r="B90" s="34">
        <v>1036</v>
      </c>
      <c r="C90" s="34">
        <v>332</v>
      </c>
      <c r="D90" s="8">
        <v>1368</v>
      </c>
      <c r="E90" s="34">
        <v>6576</v>
      </c>
      <c r="F90" s="34">
        <v>3424</v>
      </c>
      <c r="G90" s="8">
        <v>10000</v>
      </c>
      <c r="H90" s="34">
        <v>402</v>
      </c>
      <c r="I90" s="34">
        <v>484</v>
      </c>
      <c r="J90" s="8">
        <v>886</v>
      </c>
      <c r="K90" s="8">
        <v>8014</v>
      </c>
      <c r="L90" s="8">
        <v>4240</v>
      </c>
      <c r="M90" s="8">
        <v>12254</v>
      </c>
      <c r="N90" s="35">
        <f>M90/Total!M90*100</f>
        <v>86.54566000423759</v>
      </c>
      <c r="O90" s="58">
        <f t="shared" si="2"/>
        <v>201012</v>
      </c>
      <c r="P90" s="40"/>
      <c r="Q90" s="40"/>
    </row>
    <row r="91" spans="1:16" s="7" customFormat="1" ht="14.25">
      <c r="A91" s="51">
        <v>201103</v>
      </c>
      <c r="B91" s="34">
        <v>1134</v>
      </c>
      <c r="C91" s="34">
        <v>339</v>
      </c>
      <c r="D91" s="8">
        <v>1473</v>
      </c>
      <c r="E91" s="34">
        <v>6590</v>
      </c>
      <c r="F91" s="34">
        <v>3374</v>
      </c>
      <c r="G91" s="8">
        <v>9964</v>
      </c>
      <c r="H91" s="34">
        <v>399</v>
      </c>
      <c r="I91" s="34">
        <v>414</v>
      </c>
      <c r="J91" s="8">
        <v>813</v>
      </c>
      <c r="K91" s="8">
        <v>8123</v>
      </c>
      <c r="L91" s="8">
        <v>4127</v>
      </c>
      <c r="M91" s="8">
        <v>12250</v>
      </c>
      <c r="N91" s="35">
        <f>M91/Total!M91*100</f>
        <v>86.04945209328463</v>
      </c>
      <c r="O91" s="58">
        <f t="shared" si="2"/>
        <v>201103</v>
      </c>
      <c r="P91" s="40"/>
    </row>
    <row r="92" spans="1:17" s="7" customFormat="1" ht="14.25">
      <c r="A92" s="51">
        <v>201106</v>
      </c>
      <c r="B92" s="34">
        <v>1152</v>
      </c>
      <c r="C92" s="34">
        <v>351</v>
      </c>
      <c r="D92" s="8">
        <v>1503</v>
      </c>
      <c r="E92" s="34">
        <v>6534</v>
      </c>
      <c r="F92" s="34">
        <v>3409</v>
      </c>
      <c r="G92" s="8">
        <v>9943</v>
      </c>
      <c r="H92" s="34">
        <v>424</v>
      </c>
      <c r="I92" s="34">
        <v>414</v>
      </c>
      <c r="J92" s="8">
        <v>838</v>
      </c>
      <c r="K92" s="8">
        <v>8110</v>
      </c>
      <c r="L92" s="8">
        <v>4174</v>
      </c>
      <c r="M92" s="8">
        <v>12284</v>
      </c>
      <c r="N92" s="35">
        <f>M92/Total!M92*100</f>
        <v>86.39144806245164</v>
      </c>
      <c r="O92" s="58">
        <f t="shared" si="2"/>
        <v>201106</v>
      </c>
      <c r="P92" s="40"/>
      <c r="Q92" s="40"/>
    </row>
    <row r="93" spans="1:17" s="7" customFormat="1" ht="14.25">
      <c r="A93" s="51">
        <v>201109</v>
      </c>
      <c r="B93" s="34">
        <v>1091</v>
      </c>
      <c r="C93" s="34">
        <v>342</v>
      </c>
      <c r="D93" s="8">
        <v>1433</v>
      </c>
      <c r="E93" s="34">
        <v>6422</v>
      </c>
      <c r="F93" s="34">
        <v>3183</v>
      </c>
      <c r="G93" s="8">
        <v>9605</v>
      </c>
      <c r="H93" s="34">
        <v>421</v>
      </c>
      <c r="I93" s="34">
        <v>399</v>
      </c>
      <c r="J93" s="8">
        <v>820</v>
      </c>
      <c r="K93" s="8">
        <v>7934</v>
      </c>
      <c r="L93" s="8">
        <v>3924</v>
      </c>
      <c r="M93" s="8">
        <v>11858</v>
      </c>
      <c r="N93" s="35">
        <f>M93/Total!M93*100</f>
        <v>86.07098787834798</v>
      </c>
      <c r="O93" s="58">
        <f t="shared" si="2"/>
        <v>201109</v>
      </c>
      <c r="P93" s="40"/>
      <c r="Q93" s="40"/>
    </row>
    <row r="94" spans="1:17" s="7" customFormat="1" ht="14.25">
      <c r="A94" s="51">
        <v>201112</v>
      </c>
      <c r="B94" s="34">
        <v>1064</v>
      </c>
      <c r="C94" s="34">
        <v>323</v>
      </c>
      <c r="D94" s="8">
        <v>1387</v>
      </c>
      <c r="E94" s="34">
        <v>6613</v>
      </c>
      <c r="F94" s="34">
        <v>3182</v>
      </c>
      <c r="G94" s="8">
        <v>9795</v>
      </c>
      <c r="H94" s="34">
        <v>436</v>
      </c>
      <c r="I94" s="34">
        <v>485</v>
      </c>
      <c r="J94" s="8">
        <v>921</v>
      </c>
      <c r="K94" s="8">
        <v>8113</v>
      </c>
      <c r="L94" s="8">
        <v>3990</v>
      </c>
      <c r="M94" s="8">
        <v>12103</v>
      </c>
      <c r="N94" s="35">
        <f>M94/Total!M94*100</f>
        <v>86.14234875444839</v>
      </c>
      <c r="O94" s="58">
        <f t="shared" si="2"/>
        <v>201112</v>
      </c>
      <c r="P94" s="40"/>
      <c r="Q94" s="40"/>
    </row>
    <row r="95" spans="1:17" s="7" customFormat="1" ht="14.25">
      <c r="A95" s="51">
        <v>201203</v>
      </c>
      <c r="B95" s="34">
        <v>1207</v>
      </c>
      <c r="C95" s="34">
        <v>386</v>
      </c>
      <c r="D95" s="8">
        <v>1593</v>
      </c>
      <c r="E95" s="34">
        <v>6747</v>
      </c>
      <c r="F95" s="34">
        <v>3504</v>
      </c>
      <c r="G95" s="8">
        <v>10251</v>
      </c>
      <c r="H95" s="34">
        <v>448</v>
      </c>
      <c r="I95" s="34">
        <v>485</v>
      </c>
      <c r="J95" s="8">
        <v>933</v>
      </c>
      <c r="K95" s="8">
        <v>8402</v>
      </c>
      <c r="L95" s="8">
        <v>4375</v>
      </c>
      <c r="M95" s="8">
        <v>12777</v>
      </c>
      <c r="N95" s="35">
        <f>M95/Total!M95*100</f>
        <v>86.36025684352822</v>
      </c>
      <c r="O95" s="58">
        <f t="shared" si="2"/>
        <v>201203</v>
      </c>
      <c r="P95" s="40"/>
      <c r="Q95" s="40"/>
    </row>
    <row r="96" spans="1:17" s="7" customFormat="1" ht="14.25">
      <c r="A96" s="51">
        <v>201206</v>
      </c>
      <c r="B96" s="34">
        <v>1194</v>
      </c>
      <c r="C96" s="34">
        <v>368</v>
      </c>
      <c r="D96" s="8">
        <v>1562</v>
      </c>
      <c r="E96" s="34">
        <v>6811</v>
      </c>
      <c r="F96" s="34">
        <v>3532</v>
      </c>
      <c r="G96" s="8">
        <v>10343</v>
      </c>
      <c r="H96" s="34">
        <v>448</v>
      </c>
      <c r="I96" s="34">
        <v>487</v>
      </c>
      <c r="J96" s="8">
        <v>935</v>
      </c>
      <c r="K96" s="8">
        <v>8453</v>
      </c>
      <c r="L96" s="8">
        <v>4387</v>
      </c>
      <c r="M96" s="8">
        <v>12840</v>
      </c>
      <c r="N96" s="35">
        <f>M96/Total!M96*100</f>
        <v>86.7450344548034</v>
      </c>
      <c r="O96" s="58">
        <f t="shared" si="2"/>
        <v>201206</v>
      </c>
      <c r="P96" s="40"/>
      <c r="Q96" s="40"/>
    </row>
    <row r="97" spans="1:17" s="7" customFormat="1" ht="14.25">
      <c r="A97" s="51">
        <v>201209</v>
      </c>
      <c r="B97" s="34">
        <v>1122</v>
      </c>
      <c r="C97" s="34">
        <v>371</v>
      </c>
      <c r="D97" s="8">
        <v>1493</v>
      </c>
      <c r="E97" s="34">
        <v>7183</v>
      </c>
      <c r="F97" s="34">
        <v>3389</v>
      </c>
      <c r="G97" s="8">
        <v>10572</v>
      </c>
      <c r="H97" s="34">
        <v>448</v>
      </c>
      <c r="I97" s="34">
        <v>453</v>
      </c>
      <c r="J97" s="8">
        <v>901</v>
      </c>
      <c r="K97" s="8">
        <v>8753</v>
      </c>
      <c r="L97" s="8">
        <v>4213</v>
      </c>
      <c r="M97" s="8">
        <v>12966</v>
      </c>
      <c r="N97" s="35">
        <f>M97/Total!M97*100</f>
        <v>86.91513607722214</v>
      </c>
      <c r="O97" s="58">
        <f t="shared" si="2"/>
        <v>201209</v>
      </c>
      <c r="P97" s="40"/>
      <c r="Q97" s="40"/>
    </row>
    <row r="98" spans="1:17" s="7" customFormat="1" ht="14.25">
      <c r="A98" s="51">
        <v>201212</v>
      </c>
      <c r="B98" s="34">
        <v>1111</v>
      </c>
      <c r="C98" s="34">
        <v>367</v>
      </c>
      <c r="D98" s="8">
        <v>1478</v>
      </c>
      <c r="E98" s="34">
        <v>7024</v>
      </c>
      <c r="F98" s="34">
        <v>3389</v>
      </c>
      <c r="G98" s="8">
        <v>10413</v>
      </c>
      <c r="H98" s="34">
        <v>468</v>
      </c>
      <c r="I98" s="34">
        <v>465</v>
      </c>
      <c r="J98" s="8">
        <v>933</v>
      </c>
      <c r="K98" s="8">
        <v>8603</v>
      </c>
      <c r="L98" s="8">
        <v>4221</v>
      </c>
      <c r="M98" s="8">
        <v>12824</v>
      </c>
      <c r="N98" s="35">
        <f>M98/Total!M98*100</f>
        <v>87.16101406919051</v>
      </c>
      <c r="O98" s="58">
        <f t="shared" si="2"/>
        <v>201212</v>
      </c>
      <c r="P98" s="40"/>
      <c r="Q98" s="40"/>
    </row>
    <row r="99" spans="1:17" s="7" customFormat="1" ht="14.25">
      <c r="A99" s="51">
        <v>201303</v>
      </c>
      <c r="B99" s="34">
        <v>1122</v>
      </c>
      <c r="C99" s="34">
        <v>372</v>
      </c>
      <c r="D99" s="8">
        <v>1494</v>
      </c>
      <c r="E99" s="34">
        <v>7102</v>
      </c>
      <c r="F99" s="34">
        <v>3433</v>
      </c>
      <c r="G99" s="8">
        <v>10535</v>
      </c>
      <c r="H99" s="34">
        <v>443</v>
      </c>
      <c r="I99" s="34">
        <v>418</v>
      </c>
      <c r="J99" s="8">
        <v>861</v>
      </c>
      <c r="K99" s="8">
        <v>8667</v>
      </c>
      <c r="L99" s="8">
        <v>4223</v>
      </c>
      <c r="M99" s="8">
        <v>12890</v>
      </c>
      <c r="N99" s="35">
        <f>M99/Total!M99*100</f>
        <v>86.98879740855716</v>
      </c>
      <c r="O99" s="58">
        <f t="shared" si="2"/>
        <v>201303</v>
      </c>
      <c r="P99" s="40"/>
      <c r="Q99" s="40"/>
    </row>
    <row r="100" spans="1:17" s="7" customFormat="1" ht="14.25">
      <c r="A100" s="51">
        <v>201306</v>
      </c>
      <c r="B100" s="34">
        <v>1107</v>
      </c>
      <c r="C100" s="34">
        <v>373</v>
      </c>
      <c r="D100" s="8">
        <v>1480</v>
      </c>
      <c r="E100" s="34">
        <v>7128</v>
      </c>
      <c r="F100" s="34">
        <v>3494</v>
      </c>
      <c r="G100" s="8">
        <v>10622</v>
      </c>
      <c r="H100" s="34">
        <v>445</v>
      </c>
      <c r="I100" s="34">
        <v>413</v>
      </c>
      <c r="J100" s="8">
        <v>858</v>
      </c>
      <c r="K100" s="8">
        <v>8680</v>
      </c>
      <c r="L100" s="8">
        <v>4280</v>
      </c>
      <c r="M100" s="8">
        <v>12960</v>
      </c>
      <c r="N100" s="35">
        <f>M100/Total!M100*100</f>
        <v>87.34919458111477</v>
      </c>
      <c r="O100" s="58">
        <f t="shared" si="2"/>
        <v>201306</v>
      </c>
      <c r="P100" s="40"/>
      <c r="Q100" s="40"/>
    </row>
    <row r="101" spans="1:17" s="7" customFormat="1" ht="14.25">
      <c r="A101" s="51">
        <v>201309</v>
      </c>
      <c r="B101" s="34">
        <v>1133</v>
      </c>
      <c r="C101" s="34">
        <v>379</v>
      </c>
      <c r="D101" s="8">
        <v>1512</v>
      </c>
      <c r="E101" s="34">
        <v>7052</v>
      </c>
      <c r="F101" s="34">
        <v>3416</v>
      </c>
      <c r="G101" s="8">
        <v>10468</v>
      </c>
      <c r="H101" s="34">
        <v>467</v>
      </c>
      <c r="I101" s="34">
        <v>437</v>
      </c>
      <c r="J101" s="8">
        <v>904</v>
      </c>
      <c r="K101" s="8">
        <v>8652</v>
      </c>
      <c r="L101" s="8">
        <v>4232</v>
      </c>
      <c r="M101" s="8">
        <v>12884</v>
      </c>
      <c r="N101" s="35">
        <f>M101/Total!M101*100</f>
        <v>87.289972899729</v>
      </c>
      <c r="O101" s="58">
        <f t="shared" si="2"/>
        <v>201309</v>
      </c>
      <c r="P101" s="40"/>
      <c r="Q101" s="40"/>
    </row>
    <row r="102" spans="1:17" s="7" customFormat="1" ht="14.25">
      <c r="A102" s="51">
        <v>201312</v>
      </c>
      <c r="B102" s="34">
        <v>1136</v>
      </c>
      <c r="C102" s="34">
        <v>366</v>
      </c>
      <c r="D102" s="8">
        <v>1502</v>
      </c>
      <c r="E102" s="34">
        <v>7050</v>
      </c>
      <c r="F102" s="34">
        <v>3388</v>
      </c>
      <c r="G102" s="8">
        <v>10438</v>
      </c>
      <c r="H102" s="34">
        <v>303</v>
      </c>
      <c r="I102" s="34">
        <v>427</v>
      </c>
      <c r="J102" s="8">
        <v>730</v>
      </c>
      <c r="K102" s="8">
        <v>8489</v>
      </c>
      <c r="L102" s="8">
        <v>4181</v>
      </c>
      <c r="M102" s="8">
        <v>12670</v>
      </c>
      <c r="N102" s="35">
        <f>M102/Total!M102*100</f>
        <v>87.32510855331174</v>
      </c>
      <c r="O102" s="58">
        <f t="shared" si="2"/>
        <v>201312</v>
      </c>
      <c r="P102" s="40"/>
      <c r="Q102" s="40"/>
    </row>
    <row r="103" spans="1:17" s="7" customFormat="1" ht="14.25">
      <c r="A103" s="51">
        <v>201403</v>
      </c>
      <c r="B103" s="34">
        <v>1114</v>
      </c>
      <c r="C103" s="34">
        <v>369</v>
      </c>
      <c r="D103" s="8">
        <v>1483</v>
      </c>
      <c r="E103" s="34">
        <v>7124</v>
      </c>
      <c r="F103" s="34">
        <v>3426</v>
      </c>
      <c r="G103" s="8">
        <v>10550</v>
      </c>
      <c r="H103" s="34">
        <v>450</v>
      </c>
      <c r="I103" s="34">
        <v>398</v>
      </c>
      <c r="J103" s="8">
        <v>848</v>
      </c>
      <c r="K103" s="8">
        <v>8688</v>
      </c>
      <c r="L103" s="8">
        <v>4193</v>
      </c>
      <c r="M103" s="8">
        <v>12881</v>
      </c>
      <c r="N103" s="35">
        <f>M103/Total!M103*100</f>
        <v>87.24600379301003</v>
      </c>
      <c r="O103" s="58">
        <f aca="true" t="shared" si="3" ref="O103:O127">A103</f>
        <v>201403</v>
      </c>
      <c r="P103" s="40"/>
      <c r="Q103" s="40"/>
    </row>
    <row r="104" spans="1:17" s="7" customFormat="1" ht="14.25">
      <c r="A104" s="51">
        <v>201406</v>
      </c>
      <c r="B104" s="34">
        <v>1116</v>
      </c>
      <c r="C104" s="34">
        <v>377</v>
      </c>
      <c r="D104" s="8">
        <v>1493</v>
      </c>
      <c r="E104" s="34">
        <v>7110</v>
      </c>
      <c r="F104" s="34">
        <v>3499</v>
      </c>
      <c r="G104" s="8">
        <v>10609</v>
      </c>
      <c r="H104" s="34">
        <v>441</v>
      </c>
      <c r="I104" s="34">
        <v>371</v>
      </c>
      <c r="J104" s="8">
        <v>812</v>
      </c>
      <c r="K104" s="8">
        <v>8667</v>
      </c>
      <c r="L104" s="8">
        <v>4247</v>
      </c>
      <c r="M104" s="8">
        <v>12914</v>
      </c>
      <c r="N104" s="35">
        <f>M104/Total!M104*100</f>
        <v>87.49915305915034</v>
      </c>
      <c r="O104" s="58">
        <f t="shared" si="3"/>
        <v>201406</v>
      </c>
      <c r="P104" s="40"/>
      <c r="Q104" s="40"/>
    </row>
    <row r="105" spans="1:17" s="7" customFormat="1" ht="14.25">
      <c r="A105" s="51">
        <v>201409</v>
      </c>
      <c r="B105" s="34">
        <v>1095</v>
      </c>
      <c r="C105" s="34">
        <v>366</v>
      </c>
      <c r="D105" s="8">
        <v>1461</v>
      </c>
      <c r="E105" s="34">
        <v>7179</v>
      </c>
      <c r="F105" s="34">
        <v>3444</v>
      </c>
      <c r="G105" s="8">
        <v>10623</v>
      </c>
      <c r="H105" s="34">
        <v>442</v>
      </c>
      <c r="I105" s="34">
        <v>404</v>
      </c>
      <c r="J105" s="8">
        <v>846</v>
      </c>
      <c r="K105" s="8">
        <v>8716</v>
      </c>
      <c r="L105" s="8">
        <v>4214</v>
      </c>
      <c r="M105" s="8">
        <v>12930</v>
      </c>
      <c r="N105" s="35">
        <f>M105/Total!M105*100</f>
        <v>87.58382442592969</v>
      </c>
      <c r="O105" s="58">
        <f t="shared" si="3"/>
        <v>201409</v>
      </c>
      <c r="P105" s="40"/>
      <c r="Q105" s="40"/>
    </row>
    <row r="106" spans="1:17" s="7" customFormat="1" ht="14.25">
      <c r="A106" s="51">
        <v>201412</v>
      </c>
      <c r="B106" s="34">
        <v>1041</v>
      </c>
      <c r="C106" s="34">
        <v>386</v>
      </c>
      <c r="D106" s="8">
        <v>1427</v>
      </c>
      <c r="E106" s="34">
        <v>7072</v>
      </c>
      <c r="F106" s="34">
        <v>3347</v>
      </c>
      <c r="G106" s="8">
        <v>10419</v>
      </c>
      <c r="H106" s="34">
        <v>444</v>
      </c>
      <c r="I106" s="34">
        <v>401</v>
      </c>
      <c r="J106" s="8">
        <v>845</v>
      </c>
      <c r="K106" s="8">
        <v>8557</v>
      </c>
      <c r="L106" s="8">
        <v>4134</v>
      </c>
      <c r="M106" s="8">
        <v>12691</v>
      </c>
      <c r="N106" s="35">
        <f>M106/Total!M106*100</f>
        <v>85.99986447109846</v>
      </c>
      <c r="O106" s="58">
        <f t="shared" si="3"/>
        <v>201412</v>
      </c>
      <c r="P106" s="40"/>
      <c r="Q106" s="40"/>
    </row>
    <row r="107" spans="1:17" s="7" customFormat="1" ht="14.25">
      <c r="A107" s="51">
        <v>201503</v>
      </c>
      <c r="B107" s="8">
        <v>1119</v>
      </c>
      <c r="C107" s="8">
        <v>404</v>
      </c>
      <c r="D107" s="8">
        <v>1523</v>
      </c>
      <c r="E107" s="8">
        <v>7265</v>
      </c>
      <c r="F107" s="8">
        <v>3510</v>
      </c>
      <c r="G107" s="8">
        <v>10775</v>
      </c>
      <c r="H107" s="8">
        <v>421</v>
      </c>
      <c r="I107" s="8">
        <v>379</v>
      </c>
      <c r="J107" s="8">
        <v>800</v>
      </c>
      <c r="K107" s="8">
        <v>8805</v>
      </c>
      <c r="L107" s="8">
        <v>4293</v>
      </c>
      <c r="M107" s="8">
        <v>13098</v>
      </c>
      <c r="N107" s="35">
        <f>M107/Total!M107*100</f>
        <v>87.54177249030877</v>
      </c>
      <c r="O107" s="58">
        <f t="shared" si="3"/>
        <v>201503</v>
      </c>
      <c r="P107" s="40"/>
      <c r="Q107" s="40"/>
    </row>
    <row r="108" spans="1:17" s="7" customFormat="1" ht="14.25">
      <c r="A108" s="51">
        <v>201506</v>
      </c>
      <c r="B108" s="34">
        <v>1115</v>
      </c>
      <c r="C108" s="34">
        <v>397</v>
      </c>
      <c r="D108" s="8">
        <v>1512</v>
      </c>
      <c r="E108" s="34">
        <v>7087</v>
      </c>
      <c r="F108" s="34">
        <v>3404</v>
      </c>
      <c r="G108" s="8">
        <v>10491</v>
      </c>
      <c r="H108" s="34">
        <v>417</v>
      </c>
      <c r="I108" s="34">
        <v>376</v>
      </c>
      <c r="J108" s="8">
        <v>793</v>
      </c>
      <c r="K108" s="8">
        <v>8619</v>
      </c>
      <c r="L108" s="8">
        <v>4177</v>
      </c>
      <c r="M108" s="8">
        <v>12796</v>
      </c>
      <c r="N108" s="35">
        <f>M108/Total!M108*100</f>
        <v>85.86190699859088</v>
      </c>
      <c r="O108" s="58">
        <f t="shared" si="3"/>
        <v>201506</v>
      </c>
      <c r="P108" s="40"/>
      <c r="Q108" s="40"/>
    </row>
    <row r="109" spans="1:17" s="7" customFormat="1" ht="14.25">
      <c r="A109" s="51">
        <v>201509</v>
      </c>
      <c r="B109" s="34">
        <v>1121</v>
      </c>
      <c r="C109" s="34">
        <v>386</v>
      </c>
      <c r="D109" s="8">
        <v>1507</v>
      </c>
      <c r="E109" s="34">
        <v>7234</v>
      </c>
      <c r="F109" s="34">
        <v>3488</v>
      </c>
      <c r="G109" s="8">
        <v>10722</v>
      </c>
      <c r="H109" s="34">
        <v>413</v>
      </c>
      <c r="I109" s="34">
        <v>391</v>
      </c>
      <c r="J109" s="8">
        <v>804</v>
      </c>
      <c r="K109" s="8">
        <v>8768</v>
      </c>
      <c r="L109" s="8">
        <v>4265</v>
      </c>
      <c r="M109" s="8">
        <v>13033</v>
      </c>
      <c r="N109" s="35">
        <f>M109/Total!M109*100</f>
        <v>85.8846787479407</v>
      </c>
      <c r="O109" s="58">
        <f t="shared" si="3"/>
        <v>201509</v>
      </c>
      <c r="P109" s="40"/>
      <c r="Q109" s="40"/>
    </row>
    <row r="110" spans="1:17" s="7" customFormat="1" ht="14.25">
      <c r="A110" s="51">
        <v>201512</v>
      </c>
      <c r="B110" s="34">
        <v>1147</v>
      </c>
      <c r="C110" s="34">
        <v>398</v>
      </c>
      <c r="D110" s="8">
        <v>1545</v>
      </c>
      <c r="E110" s="34">
        <v>7454</v>
      </c>
      <c r="F110" s="34">
        <v>3615</v>
      </c>
      <c r="G110" s="8">
        <v>11069</v>
      </c>
      <c r="H110" s="34">
        <v>431</v>
      </c>
      <c r="I110" s="34">
        <v>415</v>
      </c>
      <c r="J110" s="8">
        <v>846</v>
      </c>
      <c r="K110" s="8">
        <v>9032</v>
      </c>
      <c r="L110" s="8">
        <v>4428</v>
      </c>
      <c r="M110" s="8">
        <v>13460</v>
      </c>
      <c r="N110" s="35">
        <f>M110/Total!M110*100</f>
        <v>87.5504097827501</v>
      </c>
      <c r="O110" s="58">
        <f t="shared" si="3"/>
        <v>201512</v>
      </c>
      <c r="P110" s="40"/>
      <c r="Q110" s="40"/>
    </row>
    <row r="111" spans="1:17" s="7" customFormat="1" ht="14.25">
      <c r="A111" s="51">
        <v>201603</v>
      </c>
      <c r="B111" s="34">
        <v>1106</v>
      </c>
      <c r="C111" s="34">
        <v>396</v>
      </c>
      <c r="D111" s="8">
        <v>1502</v>
      </c>
      <c r="E111" s="34">
        <v>7223</v>
      </c>
      <c r="F111" s="34">
        <v>3525</v>
      </c>
      <c r="G111" s="8">
        <v>10748</v>
      </c>
      <c r="H111" s="34">
        <v>410</v>
      </c>
      <c r="I111" s="34">
        <v>401</v>
      </c>
      <c r="J111" s="8">
        <v>811</v>
      </c>
      <c r="K111" s="8">
        <v>8739</v>
      </c>
      <c r="L111" s="8">
        <v>4322</v>
      </c>
      <c r="M111" s="8">
        <v>13061</v>
      </c>
      <c r="N111" s="35">
        <f>M111/Total!M111*100</f>
        <v>86.19984160506864</v>
      </c>
      <c r="O111" s="58">
        <f t="shared" si="3"/>
        <v>201603</v>
      </c>
      <c r="P111" s="40"/>
      <c r="Q111" s="40"/>
    </row>
    <row r="112" spans="1:17" s="7" customFormat="1" ht="14.25">
      <c r="A112" s="51">
        <v>201606</v>
      </c>
      <c r="B112" s="34">
        <v>1086</v>
      </c>
      <c r="C112" s="34">
        <v>367</v>
      </c>
      <c r="D112" s="8">
        <v>1453</v>
      </c>
      <c r="E112" s="34">
        <v>7390</v>
      </c>
      <c r="F112" s="34">
        <v>3481</v>
      </c>
      <c r="G112" s="8">
        <v>10871</v>
      </c>
      <c r="H112" s="34">
        <v>348</v>
      </c>
      <c r="I112" s="34">
        <v>377</v>
      </c>
      <c r="J112" s="8">
        <v>725</v>
      </c>
      <c r="K112" s="8">
        <v>8824</v>
      </c>
      <c r="L112" s="8">
        <v>4225</v>
      </c>
      <c r="M112" s="8">
        <v>13049</v>
      </c>
      <c r="N112" s="35">
        <f>M112/Total!M112*100</f>
        <v>86.6985582353332</v>
      </c>
      <c r="O112" s="58">
        <f t="shared" si="3"/>
        <v>201606</v>
      </c>
      <c r="P112" s="40"/>
      <c r="Q112" s="40"/>
    </row>
    <row r="113" spans="1:17" s="7" customFormat="1" ht="14.25">
      <c r="A113" s="51">
        <v>201609</v>
      </c>
      <c r="B113" s="34">
        <v>1102</v>
      </c>
      <c r="C113" s="34">
        <v>384</v>
      </c>
      <c r="D113" s="8">
        <v>1486</v>
      </c>
      <c r="E113" s="34">
        <v>7534</v>
      </c>
      <c r="F113" s="34">
        <v>3531</v>
      </c>
      <c r="G113" s="8">
        <v>11065</v>
      </c>
      <c r="H113" s="34">
        <v>327</v>
      </c>
      <c r="I113" s="34">
        <v>395</v>
      </c>
      <c r="J113" s="8">
        <v>722</v>
      </c>
      <c r="K113" s="8">
        <v>8963</v>
      </c>
      <c r="L113" s="8">
        <v>4310</v>
      </c>
      <c r="M113" s="8">
        <v>13273</v>
      </c>
      <c r="N113" s="35">
        <f>M113/Total!M113*100</f>
        <v>86.94484475304598</v>
      </c>
      <c r="O113" s="58">
        <f t="shared" si="3"/>
        <v>201609</v>
      </c>
      <c r="P113" s="40"/>
      <c r="Q113" s="40"/>
    </row>
    <row r="114" spans="1:17" s="7" customFormat="1" ht="14.25">
      <c r="A114" s="51">
        <v>201612</v>
      </c>
      <c r="B114" s="34">
        <v>1102</v>
      </c>
      <c r="C114" s="34">
        <v>394</v>
      </c>
      <c r="D114" s="8">
        <v>1496</v>
      </c>
      <c r="E114" s="34">
        <v>7669</v>
      </c>
      <c r="F114" s="34">
        <v>3570</v>
      </c>
      <c r="G114" s="8">
        <v>11239</v>
      </c>
      <c r="H114" s="34">
        <v>337</v>
      </c>
      <c r="I114" s="34">
        <v>394</v>
      </c>
      <c r="J114" s="8">
        <v>731</v>
      </c>
      <c r="K114" s="8">
        <v>9108</v>
      </c>
      <c r="L114" s="8">
        <v>4358</v>
      </c>
      <c r="M114" s="8">
        <v>13466</v>
      </c>
      <c r="N114" s="35">
        <f>M114/Total!M114*100</f>
        <v>86.91667204543988</v>
      </c>
      <c r="O114" s="58">
        <f t="shared" si="3"/>
        <v>201612</v>
      </c>
      <c r="P114" s="40"/>
      <c r="Q114" s="40"/>
    </row>
    <row r="115" spans="1:17" s="7" customFormat="1" ht="14.25">
      <c r="A115" s="51">
        <v>201703</v>
      </c>
      <c r="B115" s="34">
        <v>1124</v>
      </c>
      <c r="C115" s="34">
        <v>389</v>
      </c>
      <c r="D115" s="8">
        <v>1513</v>
      </c>
      <c r="E115" s="34">
        <v>7635</v>
      </c>
      <c r="F115" s="34">
        <v>3608</v>
      </c>
      <c r="G115" s="8">
        <v>11243</v>
      </c>
      <c r="H115" s="34">
        <v>310</v>
      </c>
      <c r="I115" s="34">
        <v>396</v>
      </c>
      <c r="J115" s="8">
        <v>706</v>
      </c>
      <c r="K115" s="8">
        <v>9069</v>
      </c>
      <c r="L115" s="8">
        <v>4393</v>
      </c>
      <c r="M115" s="8">
        <v>13462</v>
      </c>
      <c r="N115" s="35">
        <f>M115/Total!M115*100</f>
        <v>87.15525055030429</v>
      </c>
      <c r="O115" s="58">
        <f t="shared" si="3"/>
        <v>201703</v>
      </c>
      <c r="P115" s="40"/>
      <c r="Q115" s="40"/>
    </row>
    <row r="116" spans="1:17" s="7" customFormat="1" ht="14.25">
      <c r="A116" s="51">
        <v>201706</v>
      </c>
      <c r="B116" s="34">
        <v>1134</v>
      </c>
      <c r="C116" s="34">
        <v>402</v>
      </c>
      <c r="D116" s="8">
        <v>1536</v>
      </c>
      <c r="E116" s="34">
        <v>7678</v>
      </c>
      <c r="F116" s="34">
        <v>3699</v>
      </c>
      <c r="G116" s="8">
        <v>11377</v>
      </c>
      <c r="H116" s="34">
        <v>310</v>
      </c>
      <c r="I116" s="34">
        <v>385</v>
      </c>
      <c r="J116" s="8">
        <v>695</v>
      </c>
      <c r="K116" s="8">
        <v>9122</v>
      </c>
      <c r="L116" s="8">
        <v>4486</v>
      </c>
      <c r="M116" s="8">
        <v>13608</v>
      </c>
      <c r="N116" s="35">
        <f>M116/Total!M116*100</f>
        <v>87.2811237252261</v>
      </c>
      <c r="O116" s="58">
        <f t="shared" si="3"/>
        <v>201706</v>
      </c>
      <c r="P116" s="40"/>
      <c r="Q116" s="40"/>
    </row>
    <row r="117" spans="1:17" s="7" customFormat="1" ht="14.25">
      <c r="A117" s="51">
        <v>201709</v>
      </c>
      <c r="B117" s="34">
        <v>1104</v>
      </c>
      <c r="C117" s="34">
        <v>403</v>
      </c>
      <c r="D117" s="8">
        <v>1507</v>
      </c>
      <c r="E117" s="34">
        <v>7787</v>
      </c>
      <c r="F117" s="34">
        <v>3782</v>
      </c>
      <c r="G117" s="8">
        <v>11569</v>
      </c>
      <c r="H117" s="34">
        <v>324</v>
      </c>
      <c r="I117" s="34">
        <v>423</v>
      </c>
      <c r="J117" s="8">
        <v>747</v>
      </c>
      <c r="K117" s="8">
        <v>9215</v>
      </c>
      <c r="L117" s="8">
        <v>4608</v>
      </c>
      <c r="M117" s="8">
        <v>13823</v>
      </c>
      <c r="N117" s="35">
        <f>M117/Total!M117*100</f>
        <v>87.05208136532528</v>
      </c>
      <c r="O117" s="58">
        <f t="shared" si="3"/>
        <v>201709</v>
      </c>
      <c r="P117" s="40"/>
      <c r="Q117" s="40"/>
    </row>
    <row r="118" spans="1:17" s="7" customFormat="1" ht="14.25">
      <c r="A118" s="51">
        <v>201712</v>
      </c>
      <c r="B118" s="34">
        <v>1130</v>
      </c>
      <c r="C118" s="34">
        <v>415</v>
      </c>
      <c r="D118" s="8">
        <v>1545</v>
      </c>
      <c r="E118" s="34">
        <v>7907</v>
      </c>
      <c r="F118" s="34">
        <v>3743</v>
      </c>
      <c r="G118" s="8">
        <v>11650</v>
      </c>
      <c r="H118" s="34">
        <v>342</v>
      </c>
      <c r="I118" s="34">
        <v>421</v>
      </c>
      <c r="J118" s="8">
        <v>763</v>
      </c>
      <c r="K118" s="8">
        <v>9379</v>
      </c>
      <c r="L118" s="8">
        <v>4579</v>
      </c>
      <c r="M118" s="8">
        <v>13958</v>
      </c>
      <c r="N118" s="35">
        <f>M118/Total!M118*100</f>
        <v>87.09596905029328</v>
      </c>
      <c r="O118" s="58">
        <f t="shared" si="3"/>
        <v>201712</v>
      </c>
      <c r="P118" s="40"/>
      <c r="Q118" s="40"/>
    </row>
    <row r="119" spans="1:17" s="7" customFormat="1" ht="14.25">
      <c r="A119" s="51">
        <v>201803</v>
      </c>
      <c r="B119" s="34">
        <v>1187</v>
      </c>
      <c r="C119" s="34">
        <v>464</v>
      </c>
      <c r="D119" s="8">
        <v>1651</v>
      </c>
      <c r="E119" s="34">
        <v>8196</v>
      </c>
      <c r="F119" s="34">
        <v>3939</v>
      </c>
      <c r="G119" s="8">
        <v>12135</v>
      </c>
      <c r="H119" s="34">
        <v>324</v>
      </c>
      <c r="I119" s="34">
        <v>424</v>
      </c>
      <c r="J119" s="8">
        <v>748</v>
      </c>
      <c r="K119" s="8">
        <v>9707</v>
      </c>
      <c r="L119" s="8">
        <v>4827</v>
      </c>
      <c r="M119" s="8">
        <v>14534</v>
      </c>
      <c r="N119" s="35">
        <f>M119/Total!M119*100</f>
        <v>86.45015465143945</v>
      </c>
      <c r="O119" s="58">
        <f t="shared" si="3"/>
        <v>201803</v>
      </c>
      <c r="P119" s="40"/>
      <c r="Q119" s="40"/>
    </row>
    <row r="120" spans="1:17" s="7" customFormat="1" ht="14.25">
      <c r="A120" s="51">
        <v>201806</v>
      </c>
      <c r="B120" s="34">
        <v>1222</v>
      </c>
      <c r="C120" s="34">
        <v>480</v>
      </c>
      <c r="D120" s="8">
        <v>1702</v>
      </c>
      <c r="E120" s="34">
        <v>8263</v>
      </c>
      <c r="F120" s="34">
        <v>3981</v>
      </c>
      <c r="G120" s="8">
        <v>12244</v>
      </c>
      <c r="H120" s="34">
        <v>343</v>
      </c>
      <c r="I120" s="34">
        <v>412</v>
      </c>
      <c r="J120" s="8">
        <v>755</v>
      </c>
      <c r="K120" s="8">
        <v>9828</v>
      </c>
      <c r="L120" s="8">
        <v>4873</v>
      </c>
      <c r="M120" s="8">
        <v>14701</v>
      </c>
      <c r="N120" s="35">
        <f>M120/Total!M120*100</f>
        <v>86.43071315186079</v>
      </c>
      <c r="O120" s="58">
        <f t="shared" si="3"/>
        <v>201806</v>
      </c>
      <c r="P120" s="40"/>
      <c r="Q120" s="40"/>
    </row>
    <row r="121" spans="1:17" s="7" customFormat="1" ht="14.25">
      <c r="A121" s="51">
        <v>201809</v>
      </c>
      <c r="B121" s="34">
        <v>1104</v>
      </c>
      <c r="C121" s="34">
        <v>394</v>
      </c>
      <c r="D121" s="8">
        <v>1498</v>
      </c>
      <c r="E121" s="34">
        <v>8231</v>
      </c>
      <c r="F121" s="34">
        <v>4012</v>
      </c>
      <c r="G121" s="8">
        <v>12243</v>
      </c>
      <c r="H121" s="34">
        <v>297</v>
      </c>
      <c r="I121" s="34">
        <v>35</v>
      </c>
      <c r="J121" s="8">
        <v>332</v>
      </c>
      <c r="K121" s="8">
        <v>9632</v>
      </c>
      <c r="L121" s="8">
        <v>4441</v>
      </c>
      <c r="M121" s="8">
        <v>14073</v>
      </c>
      <c r="N121" s="35">
        <f>M121/Total!M121*100</f>
        <v>86.24747196175767</v>
      </c>
      <c r="O121" s="58">
        <f t="shared" si="3"/>
        <v>201809</v>
      </c>
      <c r="P121" s="40"/>
      <c r="Q121" s="40"/>
    </row>
    <row r="122" spans="1:17" s="7" customFormat="1" ht="14.25">
      <c r="A122" s="51">
        <v>201812</v>
      </c>
      <c r="B122" s="34">
        <v>1134</v>
      </c>
      <c r="C122" s="34">
        <v>375</v>
      </c>
      <c r="D122" s="8">
        <v>1509</v>
      </c>
      <c r="E122" s="34">
        <v>8346</v>
      </c>
      <c r="F122" s="34">
        <v>4047</v>
      </c>
      <c r="G122" s="8">
        <v>12393</v>
      </c>
      <c r="H122" s="34">
        <v>297</v>
      </c>
      <c r="I122" s="34">
        <v>30</v>
      </c>
      <c r="J122" s="8">
        <v>327</v>
      </c>
      <c r="K122" s="8">
        <v>9777</v>
      </c>
      <c r="L122" s="8">
        <v>4452</v>
      </c>
      <c r="M122" s="8">
        <v>14229</v>
      </c>
      <c r="N122" s="35">
        <f>M122/Total!M122*100</f>
        <v>86.1319612590799</v>
      </c>
      <c r="O122" s="58">
        <f t="shared" si="3"/>
        <v>201812</v>
      </c>
      <c r="P122" s="40"/>
      <c r="Q122" s="40"/>
    </row>
    <row r="123" spans="1:17" s="7" customFormat="1" ht="14.25">
      <c r="A123" s="51">
        <v>201903</v>
      </c>
      <c r="B123" s="34">
        <v>1239</v>
      </c>
      <c r="C123" s="34">
        <v>451</v>
      </c>
      <c r="D123" s="8">
        <v>1690</v>
      </c>
      <c r="E123" s="34">
        <v>8485</v>
      </c>
      <c r="F123" s="34">
        <v>4073</v>
      </c>
      <c r="G123" s="8">
        <v>12558</v>
      </c>
      <c r="H123" s="34">
        <v>320</v>
      </c>
      <c r="I123" s="34">
        <v>34</v>
      </c>
      <c r="J123" s="8">
        <v>354</v>
      </c>
      <c r="K123" s="8">
        <v>10044</v>
      </c>
      <c r="L123" s="8">
        <v>4558</v>
      </c>
      <c r="M123" s="8">
        <v>14602</v>
      </c>
      <c r="N123" s="35">
        <f>M123/Total!M123*100</f>
        <v>86.40747973252854</v>
      </c>
      <c r="O123" s="58">
        <f t="shared" si="3"/>
        <v>201903</v>
      </c>
      <c r="P123" s="40"/>
      <c r="Q123" s="40"/>
    </row>
    <row r="124" spans="1:17" s="7" customFormat="1" ht="14.25">
      <c r="A124" s="51">
        <v>201906</v>
      </c>
      <c r="B124" s="34">
        <v>1194</v>
      </c>
      <c r="C124" s="34">
        <v>466</v>
      </c>
      <c r="D124" s="8">
        <v>1660</v>
      </c>
      <c r="E124" s="34">
        <v>8421</v>
      </c>
      <c r="F124" s="34">
        <v>4032</v>
      </c>
      <c r="G124" s="8">
        <v>12453</v>
      </c>
      <c r="H124" s="34">
        <v>312</v>
      </c>
      <c r="I124" s="34">
        <v>35</v>
      </c>
      <c r="J124" s="8">
        <v>347</v>
      </c>
      <c r="K124" s="8">
        <v>9927</v>
      </c>
      <c r="L124" s="8">
        <v>4533</v>
      </c>
      <c r="M124" s="8">
        <v>14460</v>
      </c>
      <c r="N124" s="35">
        <f>M124/Total!M124*100</f>
        <v>86.14321458358155</v>
      </c>
      <c r="O124" s="58">
        <f t="shared" si="3"/>
        <v>201906</v>
      </c>
      <c r="P124" s="40"/>
      <c r="Q124" s="40"/>
    </row>
    <row r="125" spans="1:17" s="7" customFormat="1" ht="14.25">
      <c r="A125" s="51">
        <v>201909</v>
      </c>
      <c r="B125" s="34">
        <v>1179</v>
      </c>
      <c r="C125" s="34">
        <v>449</v>
      </c>
      <c r="D125" s="8">
        <v>1628</v>
      </c>
      <c r="E125" s="34">
        <v>8451</v>
      </c>
      <c r="F125" s="34">
        <v>4083</v>
      </c>
      <c r="G125" s="8">
        <v>12534</v>
      </c>
      <c r="H125" s="34">
        <v>328</v>
      </c>
      <c r="I125" s="34">
        <v>30</v>
      </c>
      <c r="J125" s="8">
        <v>358</v>
      </c>
      <c r="K125" s="8">
        <v>9958</v>
      </c>
      <c r="L125" s="8">
        <v>4562</v>
      </c>
      <c r="M125" s="8">
        <v>14520</v>
      </c>
      <c r="N125" s="35">
        <f>M125/Total!M125*100</f>
        <v>85.74971948266699</v>
      </c>
      <c r="O125" s="58">
        <f t="shared" si="3"/>
        <v>201909</v>
      </c>
      <c r="P125" s="40"/>
      <c r="Q125" s="40"/>
    </row>
    <row r="126" spans="1:17" s="7" customFormat="1" ht="14.25">
      <c r="A126" s="51">
        <v>201912</v>
      </c>
      <c r="B126" s="34">
        <v>1171</v>
      </c>
      <c r="C126" s="34">
        <v>446</v>
      </c>
      <c r="D126" s="8">
        <v>1617</v>
      </c>
      <c r="E126" s="34">
        <v>8589</v>
      </c>
      <c r="F126" s="34">
        <v>4155</v>
      </c>
      <c r="G126" s="8">
        <v>12744</v>
      </c>
      <c r="H126" s="34">
        <v>333</v>
      </c>
      <c r="I126" s="34">
        <v>34</v>
      </c>
      <c r="J126" s="8">
        <v>367</v>
      </c>
      <c r="K126" s="8">
        <v>10093</v>
      </c>
      <c r="L126" s="8">
        <v>4635</v>
      </c>
      <c r="M126" s="8">
        <v>14728</v>
      </c>
      <c r="N126" s="35">
        <f>M126/Total!M126*100</f>
        <v>86.66588207602683</v>
      </c>
      <c r="O126" s="58">
        <f t="shared" si="3"/>
        <v>201912</v>
      </c>
      <c r="P126" s="40"/>
      <c r="Q126" s="40"/>
    </row>
    <row r="127" spans="1:17" s="7" customFormat="1" ht="14.25">
      <c r="A127" s="51">
        <v>202003</v>
      </c>
      <c r="B127" s="34">
        <v>1155</v>
      </c>
      <c r="C127" s="34">
        <v>474</v>
      </c>
      <c r="D127" s="8">
        <v>1629</v>
      </c>
      <c r="E127" s="34">
        <v>8697</v>
      </c>
      <c r="F127" s="34">
        <v>4127</v>
      </c>
      <c r="G127" s="8">
        <v>12824</v>
      </c>
      <c r="H127" s="34">
        <v>331</v>
      </c>
      <c r="I127" s="34">
        <v>31</v>
      </c>
      <c r="J127" s="8">
        <v>362</v>
      </c>
      <c r="K127" s="8">
        <v>10183</v>
      </c>
      <c r="L127" s="8">
        <v>4632</v>
      </c>
      <c r="M127" s="8">
        <v>14815</v>
      </c>
      <c r="N127" s="35">
        <f>M127/Total!M127*100</f>
        <v>86.59185224151031</v>
      </c>
      <c r="O127" s="58">
        <f t="shared" si="3"/>
        <v>202003</v>
      </c>
      <c r="P127" s="40"/>
      <c r="Q127" s="40"/>
    </row>
    <row r="128" spans="1:17" s="7" customFormat="1" ht="14.25">
      <c r="A128" s="51">
        <v>202006</v>
      </c>
      <c r="B128" s="34">
        <v>1131</v>
      </c>
      <c r="C128" s="34">
        <v>468</v>
      </c>
      <c r="D128" s="8">
        <v>1599</v>
      </c>
      <c r="E128" s="34">
        <v>7853</v>
      </c>
      <c r="F128" s="34">
        <v>4041</v>
      </c>
      <c r="G128" s="8">
        <v>11894</v>
      </c>
      <c r="H128" s="34">
        <v>325</v>
      </c>
      <c r="I128" s="34">
        <v>53</v>
      </c>
      <c r="J128" s="8">
        <v>378</v>
      </c>
      <c r="K128" s="8">
        <v>9309</v>
      </c>
      <c r="L128" s="8">
        <v>4562</v>
      </c>
      <c r="M128" s="8">
        <v>13871</v>
      </c>
      <c r="N128" s="35">
        <f>M128/Total!M128*100</f>
        <v>86.62877841618786</v>
      </c>
      <c r="O128" s="58">
        <f>A128</f>
        <v>202006</v>
      </c>
      <c r="P128" s="40"/>
      <c r="Q128" s="40"/>
    </row>
    <row r="129" spans="1:17" s="7" customFormat="1" ht="14.25">
      <c r="A129" s="51">
        <v>202009</v>
      </c>
      <c r="B129" s="34">
        <v>1127</v>
      </c>
      <c r="C129" s="34">
        <v>477</v>
      </c>
      <c r="D129" s="8">
        <v>1604</v>
      </c>
      <c r="E129" s="34">
        <v>7839</v>
      </c>
      <c r="F129" s="34">
        <v>4075</v>
      </c>
      <c r="G129" s="8">
        <v>11914</v>
      </c>
      <c r="H129" s="34">
        <v>336</v>
      </c>
      <c r="I129" s="34">
        <v>35</v>
      </c>
      <c r="J129" s="8">
        <v>371</v>
      </c>
      <c r="K129" s="8">
        <v>9302</v>
      </c>
      <c r="L129" s="8">
        <v>4587</v>
      </c>
      <c r="M129" s="8">
        <v>13889</v>
      </c>
      <c r="N129" s="35">
        <f>M129/Total!M129*100</f>
        <v>86.46040836653387</v>
      </c>
      <c r="O129" s="58">
        <f>A129</f>
        <v>202009</v>
      </c>
      <c r="P129" s="40"/>
      <c r="Q129" s="40"/>
    </row>
    <row r="130" spans="1:17" s="7" customFormat="1" ht="14.25">
      <c r="A130" s="51">
        <v>202012</v>
      </c>
      <c r="B130" s="34">
        <v>1078</v>
      </c>
      <c r="C130" s="34">
        <v>452</v>
      </c>
      <c r="D130" s="8">
        <v>1530</v>
      </c>
      <c r="E130" s="34">
        <v>8035</v>
      </c>
      <c r="F130" s="34">
        <v>4175</v>
      </c>
      <c r="G130" s="8">
        <v>12210</v>
      </c>
      <c r="H130" s="34">
        <v>331</v>
      </c>
      <c r="I130" s="34">
        <v>35</v>
      </c>
      <c r="J130" s="8">
        <v>366</v>
      </c>
      <c r="K130" s="8">
        <v>9444</v>
      </c>
      <c r="L130" s="8">
        <v>4662</v>
      </c>
      <c r="M130" s="8">
        <v>14106</v>
      </c>
      <c r="N130" s="35">
        <f>M130/Total!M130*100</f>
        <v>86.86495473859227</v>
      </c>
      <c r="O130" s="58">
        <f>A130</f>
        <v>202012</v>
      </c>
      <c r="P130" s="40"/>
      <c r="Q130" s="40"/>
    </row>
    <row r="131" spans="1:17" s="7" customFormat="1" ht="14.25">
      <c r="A131" s="51">
        <v>202103</v>
      </c>
      <c r="B131" s="34">
        <v>1091</v>
      </c>
      <c r="C131" s="34">
        <v>453</v>
      </c>
      <c r="D131" s="8">
        <v>1544</v>
      </c>
      <c r="E131" s="34">
        <v>8152</v>
      </c>
      <c r="F131" s="34">
        <v>4232</v>
      </c>
      <c r="G131" s="8">
        <v>12384</v>
      </c>
      <c r="H131" s="34">
        <v>307</v>
      </c>
      <c r="I131" s="34">
        <v>29</v>
      </c>
      <c r="J131" s="8">
        <v>336</v>
      </c>
      <c r="K131" s="8">
        <v>9550</v>
      </c>
      <c r="L131" s="8">
        <v>4714</v>
      </c>
      <c r="M131" s="8">
        <v>14264</v>
      </c>
      <c r="N131" s="35">
        <f>M131/Total!M131*100</f>
        <v>86.76926820366202</v>
      </c>
      <c r="O131" s="58">
        <f>A131</f>
        <v>202103</v>
      </c>
      <c r="P131" s="40"/>
      <c r="Q131" s="40"/>
    </row>
    <row r="132" spans="1:17" s="7" customFormat="1" ht="14.25">
      <c r="A132" s="51">
        <v>202106</v>
      </c>
      <c r="B132" s="34">
        <v>1084</v>
      </c>
      <c r="C132" s="34">
        <v>474</v>
      </c>
      <c r="D132" s="8">
        <v>1558</v>
      </c>
      <c r="E132" s="34">
        <v>8197</v>
      </c>
      <c r="F132" s="34">
        <v>4271</v>
      </c>
      <c r="G132" s="8">
        <v>12468</v>
      </c>
      <c r="H132" s="34">
        <v>319</v>
      </c>
      <c r="I132" s="34">
        <v>33</v>
      </c>
      <c r="J132" s="8">
        <v>352</v>
      </c>
      <c r="K132" s="8">
        <v>9600</v>
      </c>
      <c r="L132" s="8">
        <v>4778</v>
      </c>
      <c r="M132" s="8">
        <v>14378</v>
      </c>
      <c r="N132" s="35">
        <f>M132/Total!M132*100</f>
        <v>86.8394032735399</v>
      </c>
      <c r="O132" s="58">
        <f>A132</f>
        <v>202106</v>
      </c>
      <c r="P132" s="40"/>
      <c r="Q132" s="40"/>
    </row>
    <row r="133" spans="1:17" s="7" customFormat="1" ht="14.25">
      <c r="A133" s="51">
        <v>202109</v>
      </c>
      <c r="B133" s="34">
        <v>1138</v>
      </c>
      <c r="C133" s="34">
        <v>486</v>
      </c>
      <c r="D133" s="8">
        <v>1624</v>
      </c>
      <c r="E133" s="34">
        <v>8211</v>
      </c>
      <c r="F133" s="34">
        <v>4329</v>
      </c>
      <c r="G133" s="8">
        <v>12540</v>
      </c>
      <c r="H133" s="34">
        <v>308</v>
      </c>
      <c r="I133" s="34">
        <v>29</v>
      </c>
      <c r="J133" s="8">
        <v>337</v>
      </c>
      <c r="K133" s="8">
        <v>9657</v>
      </c>
      <c r="L133" s="8">
        <v>4844</v>
      </c>
      <c r="M133" s="8">
        <v>14501</v>
      </c>
      <c r="N133" s="35">
        <f>M133/Total!M133*100</f>
        <v>86.66626822854411</v>
      </c>
      <c r="O133" s="58">
        <f>A133</f>
        <v>202109</v>
      </c>
      <c r="P133" s="40"/>
      <c r="Q133" s="40"/>
    </row>
    <row r="134" spans="1:17" s="7" customFormat="1" ht="14.25">
      <c r="A134" s="51">
        <v>202112</v>
      </c>
      <c r="B134" s="34">
        <v>1161</v>
      </c>
      <c r="C134" s="34">
        <v>491</v>
      </c>
      <c r="D134" s="8">
        <v>1652</v>
      </c>
      <c r="E134" s="34">
        <v>8235</v>
      </c>
      <c r="F134" s="34">
        <v>4318</v>
      </c>
      <c r="G134" s="8">
        <v>12553</v>
      </c>
      <c r="H134" s="34">
        <v>282</v>
      </c>
      <c r="I134" s="34">
        <v>24</v>
      </c>
      <c r="J134" s="8">
        <v>306</v>
      </c>
      <c r="K134" s="8">
        <v>9678</v>
      </c>
      <c r="L134" s="8">
        <v>4833</v>
      </c>
      <c r="M134" s="8">
        <v>14511</v>
      </c>
      <c r="N134" s="35">
        <f>M134/Total!M134*100</f>
        <v>86.40585923544123</v>
      </c>
      <c r="O134" s="58">
        <f>A134</f>
        <v>202112</v>
      </c>
      <c r="P134" s="40"/>
      <c r="Q134" s="40"/>
    </row>
    <row r="135" spans="1:15" s="7" customFormat="1" ht="14.25">
      <c r="A135" s="52" t="s">
        <v>0</v>
      </c>
      <c r="B135" s="39" t="s">
        <v>0</v>
      </c>
      <c r="C135" s="39" t="s">
        <v>0</v>
      </c>
      <c r="D135" s="9" t="s">
        <v>0</v>
      </c>
      <c r="E135" s="39" t="s">
        <v>0</v>
      </c>
      <c r="F135" s="39" t="s">
        <v>0</v>
      </c>
      <c r="G135" s="9" t="s">
        <v>0</v>
      </c>
      <c r="H135" s="9" t="s">
        <v>0</v>
      </c>
      <c r="I135" s="9" t="s">
        <v>0</v>
      </c>
      <c r="J135" s="9" t="s">
        <v>0</v>
      </c>
      <c r="K135" s="9" t="s">
        <v>0</v>
      </c>
      <c r="L135" s="9" t="s">
        <v>0</v>
      </c>
      <c r="M135" s="9" t="s">
        <v>0</v>
      </c>
      <c r="N135" s="10"/>
      <c r="O135" s="63" t="str">
        <f>A135</f>
        <v> </v>
      </c>
    </row>
    <row r="136" spans="1:15" ht="15">
      <c r="A136" s="38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7"/>
      <c r="O136" s="59"/>
    </row>
    <row r="137" spans="1:15" s="5" customFormat="1" ht="14.2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3"/>
      <c r="O137" s="59"/>
    </row>
    <row r="138" spans="14:15" s="5" customFormat="1" ht="12.75">
      <c r="N138" s="15"/>
      <c r="O138" s="60"/>
    </row>
    <row r="139" spans="1:15" ht="15">
      <c r="A139" s="14" t="s">
        <v>0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15"/>
      <c r="O139" s="60"/>
    </row>
    <row r="140" spans="1:15" s="5" customFormat="1" ht="12.75">
      <c r="A140" s="5" t="s">
        <v>0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5"/>
      <c r="O140" s="62"/>
    </row>
    <row r="141" spans="1:15" ht="15">
      <c r="A141" s="5" t="s">
        <v>8</v>
      </c>
      <c r="O141" s="62"/>
    </row>
    <row r="142" spans="1:15" ht="15">
      <c r="A142" s="5" t="s">
        <v>0</v>
      </c>
      <c r="O142" s="62"/>
    </row>
  </sheetData>
  <sheetProtection/>
  <mergeCells count="1">
    <mergeCell ref="N7:N8"/>
  </mergeCells>
  <printOptions horizontalCentered="1" verticalCentered="1"/>
  <pageMargins left="0.3937007874015748" right="0" top="0.3937007874015748" bottom="0.3937007874015748" header="0.5118110236220472" footer="0.5118110236220472"/>
  <pageSetup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Employment in the professionals of the Luxembourg financial sector</dc:subject>
  <dc:creator>Mellinger</dc:creator>
  <cp:keywords/>
  <dc:description/>
  <cp:lastModifiedBy>Roland Nockels</cp:lastModifiedBy>
  <cp:lastPrinted>2004-02-19T15:50:52Z</cp:lastPrinted>
  <dcterms:created xsi:type="dcterms:W3CDTF">1996-04-26T11:48:56Z</dcterms:created>
  <dcterms:modified xsi:type="dcterms:W3CDTF">2022-05-20T11:42:35Z</dcterms:modified>
  <cp:category/>
  <cp:version/>
  <cp:contentType/>
  <cp:contentStatus/>
</cp:coreProperties>
</file>